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6\Νέος φάκελος\"/>
    </mc:Choice>
  </mc:AlternateContent>
  <xr:revisionPtr revIDLastSave="0" documentId="8_{D544AD9E-9D2A-48CB-A089-1366C337ABA0}" xr6:coauthVersionLast="47" xr6:coauthVersionMax="47" xr10:uidLastSave="{00000000-0000-0000-0000-000000000000}"/>
  <bookViews>
    <workbookView xWindow="-120" yWindow="-120" windowWidth="29040" windowHeight="15840" xr2:uid="{208D2F6A-D889-4A98-B901-D18E645447BB}"/>
  </bookViews>
  <sheets>
    <sheet name="ΦΕΒΡΟΥΑ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K42" i="1"/>
  <c r="J42" i="1"/>
  <c r="H42" i="1"/>
  <c r="I42" i="1" s="1"/>
  <c r="G42" i="1"/>
  <c r="F42" i="1"/>
  <c r="D42" i="1"/>
  <c r="E42" i="1" s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H39" i="1"/>
  <c r="I39" i="1" s="1"/>
  <c r="G39" i="1"/>
  <c r="F39" i="1"/>
  <c r="D39" i="1"/>
  <c r="E39" i="1" s="1"/>
  <c r="C39" i="1"/>
  <c r="B39" i="1"/>
  <c r="A39" i="1"/>
  <c r="L38" i="1"/>
  <c r="K38" i="1"/>
  <c r="J38" i="1"/>
  <c r="H38" i="1"/>
  <c r="I38" i="1" s="1"/>
  <c r="G38" i="1"/>
  <c r="F38" i="1"/>
  <c r="D38" i="1"/>
  <c r="E38" i="1" s="1"/>
  <c r="C38" i="1"/>
  <c r="B38" i="1"/>
  <c r="A38" i="1"/>
  <c r="L37" i="1"/>
  <c r="K37" i="1"/>
  <c r="J37" i="1"/>
  <c r="H37" i="1"/>
  <c r="I37" i="1" s="1"/>
  <c r="G37" i="1"/>
  <c r="F37" i="1"/>
  <c r="D37" i="1"/>
  <c r="E37" i="1" s="1"/>
  <c r="C37" i="1"/>
  <c r="B37" i="1"/>
  <c r="A37" i="1"/>
  <c r="L36" i="1"/>
  <c r="K36" i="1"/>
  <c r="J36" i="1"/>
  <c r="H36" i="1"/>
  <c r="I36" i="1" s="1"/>
  <c r="G36" i="1"/>
  <c r="F36" i="1"/>
  <c r="D36" i="1"/>
  <c r="E36" i="1" s="1"/>
  <c r="C36" i="1"/>
  <c r="B36" i="1"/>
  <c r="A36" i="1"/>
  <c r="L35" i="1"/>
  <c r="K35" i="1"/>
  <c r="J35" i="1"/>
  <c r="H35" i="1"/>
  <c r="I35" i="1" s="1"/>
  <c r="G35" i="1"/>
  <c r="F35" i="1"/>
  <c r="D35" i="1"/>
  <c r="E35" i="1" s="1"/>
  <c r="C35" i="1"/>
  <c r="B35" i="1"/>
  <c r="A35" i="1"/>
  <c r="L34" i="1"/>
  <c r="K34" i="1"/>
  <c r="J34" i="1"/>
  <c r="H34" i="1"/>
  <c r="I34" i="1" s="1"/>
  <c r="G34" i="1"/>
  <c r="F34" i="1"/>
  <c r="D34" i="1"/>
  <c r="E34" i="1" s="1"/>
  <c r="C34" i="1"/>
  <c r="B34" i="1"/>
  <c r="A34" i="1"/>
  <c r="L33" i="1"/>
  <c r="K33" i="1"/>
  <c r="J33" i="1"/>
  <c r="H33" i="1"/>
  <c r="I33" i="1" s="1"/>
  <c r="G33" i="1"/>
  <c r="F33" i="1"/>
  <c r="D33" i="1"/>
  <c r="E33" i="1" s="1"/>
  <c r="C33" i="1"/>
  <c r="B33" i="1"/>
  <c r="A33" i="1"/>
  <c r="L32" i="1"/>
  <c r="K32" i="1"/>
  <c r="J32" i="1"/>
  <c r="H32" i="1"/>
  <c r="I32" i="1" s="1"/>
  <c r="G32" i="1"/>
  <c r="F32" i="1"/>
  <c r="D32" i="1"/>
  <c r="E32" i="1" s="1"/>
  <c r="C32" i="1"/>
  <c r="B32" i="1"/>
  <c r="A32" i="1"/>
  <c r="L31" i="1"/>
  <c r="K31" i="1"/>
  <c r="J31" i="1"/>
  <c r="H31" i="1"/>
  <c r="I31" i="1" s="1"/>
  <c r="G31" i="1"/>
  <c r="F31" i="1"/>
  <c r="D31" i="1"/>
  <c r="E31" i="1" s="1"/>
  <c r="C31" i="1"/>
  <c r="B31" i="1"/>
  <c r="A31" i="1"/>
  <c r="L30" i="1"/>
  <c r="K30" i="1"/>
  <c r="J30" i="1"/>
  <c r="H30" i="1"/>
  <c r="I30" i="1" s="1"/>
  <c r="G30" i="1"/>
  <c r="F30" i="1"/>
  <c r="D30" i="1"/>
  <c r="E30" i="1" s="1"/>
  <c r="C30" i="1"/>
  <c r="B30" i="1"/>
  <c r="A30" i="1"/>
  <c r="L29" i="1"/>
  <c r="K29" i="1"/>
  <c r="J29" i="1"/>
  <c r="H29" i="1"/>
  <c r="I29" i="1" s="1"/>
  <c r="G29" i="1"/>
  <c r="F29" i="1"/>
  <c r="D29" i="1"/>
  <c r="E29" i="1" s="1"/>
  <c r="C29" i="1"/>
  <c r="B29" i="1"/>
  <c r="A29" i="1"/>
  <c r="L28" i="1"/>
  <c r="K28" i="1"/>
  <c r="J28" i="1"/>
  <c r="H28" i="1"/>
  <c r="I28" i="1" s="1"/>
  <c r="G28" i="1"/>
  <c r="F28" i="1"/>
  <c r="D28" i="1"/>
  <c r="E28" i="1" s="1"/>
  <c r="C28" i="1"/>
  <c r="B28" i="1"/>
  <c r="A28" i="1"/>
  <c r="L27" i="1"/>
  <c r="K27" i="1"/>
  <c r="J27" i="1"/>
  <c r="H27" i="1"/>
  <c r="I27" i="1" s="1"/>
  <c r="G27" i="1"/>
  <c r="F27" i="1"/>
  <c r="D27" i="1"/>
  <c r="E27" i="1" s="1"/>
  <c r="C27" i="1"/>
  <c r="B27" i="1"/>
  <c r="A27" i="1"/>
  <c r="L26" i="1"/>
  <c r="K26" i="1"/>
  <c r="J26" i="1"/>
  <c r="H26" i="1"/>
  <c r="I26" i="1" s="1"/>
  <c r="G26" i="1"/>
  <c r="F26" i="1"/>
  <c r="D26" i="1"/>
  <c r="E26" i="1" s="1"/>
  <c r="C26" i="1"/>
  <c r="B26" i="1"/>
  <c r="A26" i="1"/>
  <c r="L25" i="1"/>
  <c r="K25" i="1"/>
  <c r="J25" i="1"/>
  <c r="H25" i="1"/>
  <c r="I25" i="1" s="1"/>
  <c r="G25" i="1"/>
  <c r="F25" i="1"/>
  <c r="D25" i="1"/>
  <c r="E25" i="1" s="1"/>
  <c r="C25" i="1"/>
  <c r="B25" i="1"/>
  <c r="A25" i="1"/>
  <c r="L24" i="1"/>
  <c r="K24" i="1"/>
  <c r="J24" i="1"/>
  <c r="H24" i="1"/>
  <c r="I24" i="1" s="1"/>
  <c r="G24" i="1"/>
  <c r="F24" i="1"/>
  <c r="D24" i="1"/>
  <c r="E24" i="1" s="1"/>
  <c r="C24" i="1"/>
  <c r="B24" i="1"/>
  <c r="A24" i="1"/>
  <c r="L23" i="1"/>
  <c r="K23" i="1"/>
  <c r="J23" i="1"/>
  <c r="H23" i="1"/>
  <c r="I23" i="1" s="1"/>
  <c r="G23" i="1"/>
  <c r="F23" i="1"/>
  <c r="D23" i="1"/>
  <c r="E23" i="1" s="1"/>
  <c r="C23" i="1"/>
  <c r="B23" i="1"/>
  <c r="A23" i="1"/>
  <c r="L22" i="1"/>
  <c r="K22" i="1"/>
  <c r="J22" i="1"/>
  <c r="H22" i="1"/>
  <c r="I22" i="1" s="1"/>
  <c r="G22" i="1"/>
  <c r="F22" i="1"/>
  <c r="D22" i="1"/>
  <c r="E22" i="1" s="1"/>
  <c r="C22" i="1"/>
  <c r="B22" i="1"/>
  <c r="A22" i="1"/>
  <c r="L21" i="1"/>
  <c r="K21" i="1"/>
  <c r="J21" i="1"/>
  <c r="H21" i="1"/>
  <c r="I21" i="1" s="1"/>
  <c r="G21" i="1"/>
  <c r="F21" i="1"/>
  <c r="D21" i="1"/>
  <c r="E21" i="1" s="1"/>
  <c r="C21" i="1"/>
  <c r="B21" i="1"/>
  <c r="A21" i="1"/>
  <c r="L20" i="1"/>
  <c r="K20" i="1"/>
  <c r="J20" i="1"/>
  <c r="H20" i="1"/>
  <c r="I20" i="1" s="1"/>
  <c r="G20" i="1"/>
  <c r="F20" i="1"/>
  <c r="D20" i="1"/>
  <c r="E20" i="1" s="1"/>
  <c r="C20" i="1"/>
  <c r="B20" i="1"/>
  <c r="A20" i="1"/>
  <c r="L19" i="1"/>
  <c r="K19" i="1"/>
  <c r="J19" i="1"/>
  <c r="H19" i="1"/>
  <c r="I19" i="1" s="1"/>
  <c r="G19" i="1"/>
  <c r="F19" i="1"/>
  <c r="D19" i="1"/>
  <c r="E19" i="1" s="1"/>
  <c r="C19" i="1"/>
  <c r="B19" i="1"/>
  <c r="A19" i="1"/>
  <c r="L18" i="1"/>
  <c r="K18" i="1"/>
  <c r="J18" i="1"/>
  <c r="H18" i="1"/>
  <c r="I18" i="1" s="1"/>
  <c r="G18" i="1"/>
  <c r="F18" i="1"/>
  <c r="D18" i="1"/>
  <c r="E18" i="1" s="1"/>
  <c r="C18" i="1"/>
  <c r="B18" i="1"/>
  <c r="A18" i="1"/>
  <c r="L17" i="1"/>
  <c r="K17" i="1"/>
  <c r="J17" i="1"/>
  <c r="H17" i="1"/>
  <c r="I17" i="1" s="1"/>
  <c r="G17" i="1"/>
  <c r="F17" i="1"/>
  <c r="D17" i="1"/>
  <c r="E17" i="1" s="1"/>
  <c r="C17" i="1"/>
  <c r="B17" i="1"/>
  <c r="A17" i="1"/>
  <c r="L16" i="1"/>
  <c r="K16" i="1"/>
  <c r="J16" i="1"/>
  <c r="H16" i="1"/>
  <c r="I16" i="1" s="1"/>
  <c r="G16" i="1"/>
  <c r="F16" i="1"/>
  <c r="D16" i="1"/>
  <c r="E16" i="1" s="1"/>
  <c r="C16" i="1"/>
  <c r="B16" i="1"/>
  <c r="A16" i="1"/>
  <c r="L15" i="1"/>
  <c r="K15" i="1"/>
  <c r="J15" i="1"/>
  <c r="J43" i="1" s="1"/>
  <c r="J44" i="1" s="1"/>
  <c r="H15" i="1"/>
  <c r="I15" i="1" s="1"/>
  <c r="G15" i="1"/>
  <c r="F15" i="1"/>
  <c r="F43" i="1" s="1"/>
  <c r="F44" i="1" s="1"/>
  <c r="D15" i="1"/>
  <c r="D43" i="1" s="1"/>
  <c r="D44" i="1" s="1"/>
  <c r="C15" i="1"/>
  <c r="B15" i="1"/>
  <c r="B43" i="1" s="1"/>
  <c r="B44" i="1" s="1"/>
  <c r="A15" i="1"/>
  <c r="H43" i="1" l="1"/>
  <c r="H44" i="1" s="1"/>
  <c r="E15" i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<sst xmlns="http://schemas.openxmlformats.org/spreadsheetml/2006/main" count="38" uniqueCount="29">
  <si>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</si>
  <si>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02 Μαρτίου  2026</t>
  </si>
  <si>
    <t>ΠΕΡΙΦΕΡΕΙΑ ΚΕΝΤΡΙΚΗΣ ΜΑΚΕΔΟΝΙΑΣ</t>
  </si>
  <si>
    <t>ΓΕΝΙΚΗ Δ/ΝΣΗ ΑΝΑΠΤΥΞΗΣ &amp; ΠΕΡΙΒΑΛΛΟΝΤΟΣ</t>
  </si>
  <si>
    <t xml:space="preserve">Αριθ. Πρωτ :οικ. 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</si>
  <si>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</si>
  <si>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</si>
  <si>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</si>
  <si>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</si>
  <si>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</si>
  <si>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</si>
  <si>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ΦΕΒΡΟΥΑΡΙΟ ΣΤΗΝ ΠΕΡΙΦΕΡΕΙΑΚΗ ΕΝΟΤΗΤΑ ΗΜΑΘΙΑΣ*</t>
  </si>
  <si>
    <t>ΦΕΒΡΟΥΑΡΙΟΣ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</si>
  <si>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</si>
  <si>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</si>
  <si>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</si>
  <si>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</si>
  <si>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</si>
  <si>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</si>
  <si>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</si>
  <si>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</si>
  <si>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</si>
  <si>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</si>
  <si>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</si>
  <si>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Μ.Ε.Π.</t>
  </si>
  <si>
    <t>Ο ΑΝΑΠΛΗΡΩΤΗΣ Δ/ΝΤΗΣ</t>
  </si>
  <si>
    <t>Γ.ΜΙΧΑΛΙΑΣ</t>
  </si>
  <si>
    <t>ΠΕ ΜΗΧΑΝΟΛΟΓΟΣ ΜΗΧΑΝΙΚΟΣ</t>
  </si>
  <si>
    <t>Εσωτερική Διανομή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</si>
</sst>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strRef>
              <c:f>[1]ΦΕΒΡΟΥΑΡΙΟΣ!$A$3:$A$32</c:f>
              <c:strCache>
                <c:ptCount val="30"/>
                <c:pt idx="0">
                  <c:v>1/2/2026</c:v>
                </c:pt>
                <c:pt idx="1">
                  <c:v>2/2/2026</c:v>
                </c:pt>
                <c:pt idx="2">
                  <c:v>3/2/2026</c:v>
                </c:pt>
                <c:pt idx="3">
                  <c:v>4/2/2026</c:v>
                </c:pt>
                <c:pt idx="4">
                  <c:v>5/2/2026</c:v>
                </c:pt>
                <c:pt idx="5">
                  <c:v>6/2/2026</c:v>
                </c:pt>
                <c:pt idx="6">
                  <c:v>7/2/2026</c:v>
                </c:pt>
                <c:pt idx="7">
                  <c:v>8/2/2026</c:v>
                </c:pt>
                <c:pt idx="8">
                  <c:v>9/2/2026</c:v>
                </c:pt>
                <c:pt idx="9">
                  <c:v>10/2/2026</c:v>
                </c:pt>
                <c:pt idx="10">
                  <c:v>11/2/2026</c:v>
                </c:pt>
                <c:pt idx="11">
                  <c:v>12/2/2026</c:v>
                </c:pt>
                <c:pt idx="12">
                  <c:v>13/2/2026</c:v>
                </c:pt>
                <c:pt idx="13">
                  <c:v>14/2/2026</c:v>
                </c:pt>
                <c:pt idx="14">
                  <c:v>15/2/2026</c:v>
                </c:pt>
                <c:pt idx="15">
                  <c:v>16/2/2026</c:v>
                </c:pt>
                <c:pt idx="16">
                  <c:v>17/2/2026</c:v>
                </c:pt>
                <c:pt idx="17">
                  <c:v>18/2/2026</c:v>
                </c:pt>
                <c:pt idx="18">
                  <c:v>19/2/2026</c:v>
                </c:pt>
                <c:pt idx="19">
                  <c:v>20/2/2026</c:v>
                </c:pt>
                <c:pt idx="20">
                  <c:v>21/2/2026</c:v>
                </c:pt>
                <c:pt idx="21">
                  <c:v>22/2/2026</c:v>
                </c:pt>
                <c:pt idx="22">
                  <c:v>23/2/2026</c:v>
                </c:pt>
                <c:pt idx="23">
                  <c:v>24/2/2026</c:v>
                </c:pt>
                <c:pt idx="24">
                  <c:v>25/2/2026</c:v>
                </c:pt>
                <c:pt idx="25">
                  <c:v>26/2/2026</c:v>
                </c:pt>
                <c:pt idx="26">
                  <c:v>27/2/2026</c:v>
                </c:pt>
                <c:pt idx="27">
                  <c:v>28/2/2026</c:v>
                </c:pt>
                <c:pt idx="28">
                  <c:v>ΜΕΣΗ ΤΙΜΗ </c:v>
                </c:pt>
                <c:pt idx="29">
                  <c:v>ΜΕΣΗ ΤΙΜΗ ΜΕ ΣΤΡΟΓΓΥΛΟΠΟΙΗΣΗ</c:v>
                </c:pt>
              </c:strCache>
            </c:strRef>
          </c:cat>
          <c:val>
            <c:numRef>
              <c:f>[1]ΦΕΒΡΟΥΑΡΙΟΣ!$B$3:$B$32</c:f>
              <c:numCache>
                <c:formatCode>0.000</c:formatCode>
                <c:ptCount val="30"/>
                <c:pt idx="0">
                  <c:v>1.6879999999999999</c:v>
                </c:pt>
                <c:pt idx="1">
                  <c:v>1.6930000000000001</c:v>
                </c:pt>
                <c:pt idx="2">
                  <c:v>1.6910000000000001</c:v>
                </c:pt>
                <c:pt idx="3">
                  <c:v>1.6919999999999999</c:v>
                </c:pt>
                <c:pt idx="4">
                  <c:v>1.6919999999999999</c:v>
                </c:pt>
                <c:pt idx="5">
                  <c:v>1.69</c:v>
                </c:pt>
                <c:pt idx="6">
                  <c:v>1.69</c:v>
                </c:pt>
                <c:pt idx="7">
                  <c:v>1.6859999999999999</c:v>
                </c:pt>
                <c:pt idx="8">
                  <c:v>1.6879999999999999</c:v>
                </c:pt>
                <c:pt idx="9">
                  <c:v>1.69</c:v>
                </c:pt>
                <c:pt idx="10">
                  <c:v>1.6930000000000001</c:v>
                </c:pt>
                <c:pt idx="11">
                  <c:v>1.694</c:v>
                </c:pt>
                <c:pt idx="12">
                  <c:v>1.6919999999999999</c:v>
                </c:pt>
                <c:pt idx="13">
                  <c:v>1.6919999999999999</c:v>
                </c:pt>
                <c:pt idx="14">
                  <c:v>1.6890000000000001</c:v>
                </c:pt>
                <c:pt idx="15">
                  <c:v>1.6919999999999999</c:v>
                </c:pt>
                <c:pt idx="16">
                  <c:v>1.6930000000000001</c:v>
                </c:pt>
                <c:pt idx="17">
                  <c:v>1.6919999999999999</c:v>
                </c:pt>
                <c:pt idx="18">
                  <c:v>1.6930000000000001</c:v>
                </c:pt>
                <c:pt idx="19">
                  <c:v>1.6950000000000001</c:v>
                </c:pt>
                <c:pt idx="20">
                  <c:v>1.6970000000000001</c:v>
                </c:pt>
                <c:pt idx="21">
                  <c:v>1.6919999999999999</c:v>
                </c:pt>
                <c:pt idx="22">
                  <c:v>1.6970000000000001</c:v>
                </c:pt>
                <c:pt idx="23">
                  <c:v>1.7050000000000001</c:v>
                </c:pt>
                <c:pt idx="24">
                  <c:v>1.708</c:v>
                </c:pt>
                <c:pt idx="25">
                  <c:v>1.71</c:v>
                </c:pt>
                <c:pt idx="26">
                  <c:v>1.708</c:v>
                </c:pt>
                <c:pt idx="27">
                  <c:v>1.7090000000000001</c:v>
                </c:pt>
                <c:pt idx="28" formatCode="General">
                  <c:v>1.6946785714285717</c:v>
                </c:pt>
                <c:pt idx="29">
                  <c:v>1.6946785714285717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3-43C7-B822-19B516A92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[1]ΦΕΒΡΟΥΑΡΙΟΣ!$C$3:$C$30</c:f>
              <c:numCache>
                <c:formatCode>0.000</c:formatCode>
                <c:ptCount val="28"/>
                <c:pt idx="0">
                  <c:v>1.915</c:v>
                </c:pt>
                <c:pt idx="1">
                  <c:v>1.92</c:v>
                </c:pt>
                <c:pt idx="2">
                  <c:v>1.9119999999999999</c:v>
                </c:pt>
                <c:pt idx="3">
                  <c:v>1.923</c:v>
                </c:pt>
                <c:pt idx="4">
                  <c:v>1.915</c:v>
                </c:pt>
                <c:pt idx="5">
                  <c:v>1.91</c:v>
                </c:pt>
                <c:pt idx="6">
                  <c:v>1.9159999999999999</c:v>
                </c:pt>
                <c:pt idx="7">
                  <c:v>1.913</c:v>
                </c:pt>
                <c:pt idx="8">
                  <c:v>1.91</c:v>
                </c:pt>
                <c:pt idx="9">
                  <c:v>1.909</c:v>
                </c:pt>
                <c:pt idx="10">
                  <c:v>1.919</c:v>
                </c:pt>
                <c:pt idx="11">
                  <c:v>1.9179999999999999</c:v>
                </c:pt>
                <c:pt idx="12">
                  <c:v>1.913</c:v>
                </c:pt>
                <c:pt idx="13">
                  <c:v>1.917</c:v>
                </c:pt>
                <c:pt idx="14">
                  <c:v>1.917</c:v>
                </c:pt>
                <c:pt idx="15">
                  <c:v>1.9179999999999999</c:v>
                </c:pt>
                <c:pt idx="16">
                  <c:v>1.9159999999999999</c:v>
                </c:pt>
                <c:pt idx="17">
                  <c:v>1.9259999999999999</c:v>
                </c:pt>
                <c:pt idx="18">
                  <c:v>1.919</c:v>
                </c:pt>
                <c:pt idx="19">
                  <c:v>1.9159999999999999</c:v>
                </c:pt>
                <c:pt idx="20">
                  <c:v>1.915</c:v>
                </c:pt>
                <c:pt idx="21">
                  <c:v>1.915</c:v>
                </c:pt>
                <c:pt idx="22">
                  <c:v>1.92</c:v>
                </c:pt>
                <c:pt idx="23">
                  <c:v>1.917</c:v>
                </c:pt>
                <c:pt idx="24">
                  <c:v>1.931</c:v>
                </c:pt>
                <c:pt idx="25">
                  <c:v>1.9279999999999999</c:v>
                </c:pt>
                <c:pt idx="26">
                  <c:v>1.9259999999999999</c:v>
                </c:pt>
                <c:pt idx="27">
                  <c:v>1.931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4-4224-A3C5-E15B3CC12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[1]ΦΕΒΡΟΥΑΡΙΟΣ!$D$3:$D$30</c:f>
              <c:numCache>
                <c:formatCode>0.000</c:formatCode>
                <c:ptCount val="28"/>
                <c:pt idx="0">
                  <c:v>1.4970000000000001</c:v>
                </c:pt>
                <c:pt idx="1">
                  <c:v>1.4990000000000001</c:v>
                </c:pt>
                <c:pt idx="2">
                  <c:v>1.498</c:v>
                </c:pt>
                <c:pt idx="3">
                  <c:v>1.4990000000000001</c:v>
                </c:pt>
                <c:pt idx="4">
                  <c:v>1.5</c:v>
                </c:pt>
                <c:pt idx="5">
                  <c:v>1.502</c:v>
                </c:pt>
                <c:pt idx="6">
                  <c:v>1.5009999999999999</c:v>
                </c:pt>
                <c:pt idx="7">
                  <c:v>1.5</c:v>
                </c:pt>
                <c:pt idx="8">
                  <c:v>1.4990000000000001</c:v>
                </c:pt>
                <c:pt idx="9">
                  <c:v>1.4970000000000001</c:v>
                </c:pt>
                <c:pt idx="10">
                  <c:v>1.4990000000000001</c:v>
                </c:pt>
                <c:pt idx="11">
                  <c:v>1.502</c:v>
                </c:pt>
                <c:pt idx="12">
                  <c:v>1.504</c:v>
                </c:pt>
                <c:pt idx="13">
                  <c:v>1.504</c:v>
                </c:pt>
                <c:pt idx="14">
                  <c:v>1.5049999999999999</c:v>
                </c:pt>
                <c:pt idx="15">
                  <c:v>1.5029999999999999</c:v>
                </c:pt>
                <c:pt idx="16">
                  <c:v>1.5009999999999999</c:v>
                </c:pt>
                <c:pt idx="17">
                  <c:v>1.5009999999999999</c:v>
                </c:pt>
                <c:pt idx="18">
                  <c:v>1.5049999999999999</c:v>
                </c:pt>
                <c:pt idx="19">
                  <c:v>1.5049999999999999</c:v>
                </c:pt>
                <c:pt idx="20">
                  <c:v>1.508</c:v>
                </c:pt>
                <c:pt idx="21">
                  <c:v>1.5089999999999999</c:v>
                </c:pt>
                <c:pt idx="22">
                  <c:v>1.5109999999999999</c:v>
                </c:pt>
                <c:pt idx="23">
                  <c:v>1.5169999999999999</c:v>
                </c:pt>
                <c:pt idx="24">
                  <c:v>1.5189999999999999</c:v>
                </c:pt>
                <c:pt idx="25">
                  <c:v>1.522</c:v>
                </c:pt>
                <c:pt idx="26">
                  <c:v>1.526</c:v>
                </c:pt>
                <c:pt idx="27">
                  <c:v>1.5269999999999999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F-4DE5-AA0B-38A0013DA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[1]ΦΕΒΡΟΥΑΡΙΟΣ!$E$3:$E$30</c:f>
              <c:numCache>
                <c:formatCode>0.000</c:formatCode>
                <c:ptCount val="28"/>
                <c:pt idx="0">
                  <c:v>0.98299999999999998</c:v>
                </c:pt>
                <c:pt idx="1">
                  <c:v>0.98199999999999998</c:v>
                </c:pt>
                <c:pt idx="2">
                  <c:v>0.98299999999999998</c:v>
                </c:pt>
                <c:pt idx="3">
                  <c:v>0.98</c:v>
                </c:pt>
                <c:pt idx="4">
                  <c:v>0.98599999999999999</c:v>
                </c:pt>
                <c:pt idx="5">
                  <c:v>0.98899999999999999</c:v>
                </c:pt>
                <c:pt idx="6">
                  <c:v>0.98899999999999999</c:v>
                </c:pt>
                <c:pt idx="7">
                  <c:v>0.99</c:v>
                </c:pt>
                <c:pt idx="8">
                  <c:v>0.98899999999999999</c:v>
                </c:pt>
                <c:pt idx="9">
                  <c:v>0.98899999999999999</c:v>
                </c:pt>
                <c:pt idx="10">
                  <c:v>0.99199999999999999</c:v>
                </c:pt>
                <c:pt idx="11">
                  <c:v>0.995</c:v>
                </c:pt>
                <c:pt idx="12">
                  <c:v>0.995</c:v>
                </c:pt>
                <c:pt idx="13">
                  <c:v>0.996</c:v>
                </c:pt>
                <c:pt idx="14">
                  <c:v>0.996</c:v>
                </c:pt>
                <c:pt idx="15">
                  <c:v>0.996</c:v>
                </c:pt>
                <c:pt idx="16">
                  <c:v>1.002</c:v>
                </c:pt>
                <c:pt idx="17">
                  <c:v>1</c:v>
                </c:pt>
                <c:pt idx="18">
                  <c:v>1</c:v>
                </c:pt>
                <c:pt idx="19">
                  <c:v>1.002</c:v>
                </c:pt>
                <c:pt idx="20">
                  <c:v>1.004</c:v>
                </c:pt>
                <c:pt idx="21">
                  <c:v>1.004</c:v>
                </c:pt>
                <c:pt idx="22">
                  <c:v>1.006</c:v>
                </c:pt>
                <c:pt idx="23">
                  <c:v>1.008</c:v>
                </c:pt>
                <c:pt idx="24">
                  <c:v>1.0069999999999999</c:v>
                </c:pt>
                <c:pt idx="25">
                  <c:v>1.0109999999999999</c:v>
                </c:pt>
                <c:pt idx="26">
                  <c:v>1.01</c:v>
                </c:pt>
                <c:pt idx="27">
                  <c:v>1.012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2-45DF-96AA-C2EAD67CE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[1]ΦΕΒΡΟΥΑΡΙΟΣ!$F$3:$F$30</c:f>
              <c:numCache>
                <c:formatCode>0.000</c:formatCode>
                <c:ptCount val="28"/>
                <c:pt idx="0">
                  <c:v>1.1319999999999999</c:v>
                </c:pt>
                <c:pt idx="1">
                  <c:v>1.135</c:v>
                </c:pt>
                <c:pt idx="2">
                  <c:v>1.1379999999999999</c:v>
                </c:pt>
                <c:pt idx="3">
                  <c:v>1.1399999999999999</c:v>
                </c:pt>
                <c:pt idx="4">
                  <c:v>1.1399999999999999</c:v>
                </c:pt>
                <c:pt idx="5">
                  <c:v>1.141</c:v>
                </c:pt>
                <c:pt idx="6">
                  <c:v>1.141</c:v>
                </c:pt>
                <c:pt idx="7">
                  <c:v>1.141</c:v>
                </c:pt>
                <c:pt idx="8">
                  <c:v>1.1399999999999999</c:v>
                </c:pt>
                <c:pt idx="9">
                  <c:v>1.141</c:v>
                </c:pt>
                <c:pt idx="10">
                  <c:v>1.141</c:v>
                </c:pt>
                <c:pt idx="11">
                  <c:v>1.141</c:v>
                </c:pt>
                <c:pt idx="12">
                  <c:v>1.1419999999999999</c:v>
                </c:pt>
                <c:pt idx="13">
                  <c:v>1.1419999999999999</c:v>
                </c:pt>
                <c:pt idx="14">
                  <c:v>1.1419999999999999</c:v>
                </c:pt>
                <c:pt idx="15">
                  <c:v>1.143</c:v>
                </c:pt>
                <c:pt idx="16">
                  <c:v>1.143</c:v>
                </c:pt>
                <c:pt idx="17">
                  <c:v>1.141</c:v>
                </c:pt>
                <c:pt idx="18">
                  <c:v>1.1419999999999999</c:v>
                </c:pt>
                <c:pt idx="19">
                  <c:v>1.143</c:v>
                </c:pt>
                <c:pt idx="20">
                  <c:v>1.145</c:v>
                </c:pt>
                <c:pt idx="21">
                  <c:v>1.1459999999999999</c:v>
                </c:pt>
                <c:pt idx="22">
                  <c:v>1.147</c:v>
                </c:pt>
                <c:pt idx="23">
                  <c:v>1.1559999999999999</c:v>
                </c:pt>
                <c:pt idx="24">
                  <c:v>1.1619999999999999</c:v>
                </c:pt>
                <c:pt idx="25">
                  <c:v>1.1639999999999999</c:v>
                </c:pt>
                <c:pt idx="26">
                  <c:v>1.169</c:v>
                </c:pt>
                <c:pt idx="27">
                  <c:v>1.171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7-469C-860B-3FECCF15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dateAx>
        <c:axId val="792520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257984"/>
        <c:crosses val="autoZero"/>
        <c:auto val="1"/>
        <c:lblOffset val="100"/>
        <c:baseTimeUnit val="days"/>
      </c:dateAx>
      <c:valAx>
        <c:axId val="792579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70</xdr:row>
      <xdr:rowOff>76200</xdr:rowOff>
    </xdr:from>
    <xdr:to>
      <xdr:col>5</xdr:col>
      <xdr:colOff>19050</xdr:colOff>
      <xdr:row>83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BDA28B0E-F346-4C16-8C4A-D8E534FF5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70</xdr:row>
      <xdr:rowOff>76202</xdr:rowOff>
    </xdr:from>
    <xdr:to>
      <xdr:col>11</xdr:col>
      <xdr:colOff>942975</xdr:colOff>
      <xdr:row>83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26557C40-0A97-4D1D-99DA-DA713472B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84</xdr:row>
      <xdr:rowOff>57150</xdr:rowOff>
    </xdr:from>
    <xdr:to>
      <xdr:col>5</xdr:col>
      <xdr:colOff>19051</xdr:colOff>
      <xdr:row>97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38CF6E37-26C7-4142-9085-35AA1DCBD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84</xdr:row>
      <xdr:rowOff>66674</xdr:rowOff>
    </xdr:from>
    <xdr:to>
      <xdr:col>11</xdr:col>
      <xdr:colOff>942975</xdr:colOff>
      <xdr:row>96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D6FAC8D1-8C92-4809-A202-A40AF6501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338E35D3-8C58-4BCD-B963-4F51680A8192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</xdr:row>
      <xdr:rowOff>47625</xdr:rowOff>
    </xdr:from>
    <xdr:to>
      <xdr:col>8</xdr:col>
      <xdr:colOff>495300</xdr:colOff>
      <xdr:row>112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EB9FBB4A-53CF-46F2-B7F9-C96C6F46C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6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6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46054</v>
          </cell>
          <cell r="B3">
            <v>1.6879999999999999</v>
          </cell>
          <cell r="C3">
            <v>1.915</v>
          </cell>
          <cell r="D3">
            <v>1.4970000000000001</v>
          </cell>
          <cell r="E3">
            <v>0.98299999999999998</v>
          </cell>
          <cell r="F3">
            <v>1.1319999999999999</v>
          </cell>
          <cell r="G3" t="str">
            <v>8051/2-2-2026</v>
          </cell>
        </row>
        <row r="4">
          <cell r="A4">
            <v>46055</v>
          </cell>
          <cell r="B4">
            <v>1.6930000000000001</v>
          </cell>
          <cell r="C4">
            <v>1.92</v>
          </cell>
          <cell r="D4">
            <v>1.4990000000000001</v>
          </cell>
          <cell r="E4">
            <v>0.98199999999999998</v>
          </cell>
          <cell r="F4">
            <v>1.135</v>
          </cell>
          <cell r="G4" t="str">
            <v>8626/3-2-2026</v>
          </cell>
        </row>
        <row r="5">
          <cell r="A5">
            <v>46056</v>
          </cell>
          <cell r="B5">
            <v>1.6910000000000001</v>
          </cell>
          <cell r="C5">
            <v>1.9119999999999999</v>
          </cell>
          <cell r="D5">
            <v>1.498</v>
          </cell>
          <cell r="E5">
            <v>0.98299999999999998</v>
          </cell>
          <cell r="F5">
            <v>1.1379999999999999</v>
          </cell>
          <cell r="G5" t="str">
            <v>9071/4-2-2026</v>
          </cell>
        </row>
        <row r="6">
          <cell r="A6">
            <v>46057</v>
          </cell>
          <cell r="B6">
            <v>1.6919999999999999</v>
          </cell>
          <cell r="C6">
            <v>1.923</v>
          </cell>
          <cell r="D6">
            <v>1.4990000000000001</v>
          </cell>
          <cell r="E6">
            <v>0.98</v>
          </cell>
          <cell r="F6">
            <v>1.1399999999999999</v>
          </cell>
          <cell r="G6" t="str">
            <v>9592/5-2-2026</v>
          </cell>
        </row>
        <row r="7">
          <cell r="A7">
            <v>46058</v>
          </cell>
          <cell r="B7">
            <v>1.6919999999999999</v>
          </cell>
          <cell r="C7">
            <v>1.915</v>
          </cell>
          <cell r="D7">
            <v>1.5</v>
          </cell>
          <cell r="E7">
            <v>0.98599999999999999</v>
          </cell>
          <cell r="F7">
            <v>1.1399999999999999</v>
          </cell>
          <cell r="G7" t="str">
            <v>10003/6-2-2026</v>
          </cell>
        </row>
        <row r="8">
          <cell r="A8">
            <v>46059</v>
          </cell>
          <cell r="B8">
            <v>1.69</v>
          </cell>
          <cell r="C8">
            <v>1.91</v>
          </cell>
          <cell r="D8">
            <v>1.502</v>
          </cell>
          <cell r="E8">
            <v>0.98899999999999999</v>
          </cell>
          <cell r="F8">
            <v>1.141</v>
          </cell>
          <cell r="G8" t="str">
            <v>10347/9-2-2026</v>
          </cell>
        </row>
        <row r="9">
          <cell r="A9">
            <v>46060</v>
          </cell>
          <cell r="B9">
            <v>1.69</v>
          </cell>
          <cell r="C9">
            <v>1.9159999999999999</v>
          </cell>
          <cell r="D9">
            <v>1.5009999999999999</v>
          </cell>
          <cell r="E9">
            <v>0.98899999999999999</v>
          </cell>
          <cell r="F9">
            <v>1.141</v>
          </cell>
        </row>
        <row r="10">
          <cell r="A10">
            <v>46061</v>
          </cell>
          <cell r="B10">
            <v>1.6859999999999999</v>
          </cell>
          <cell r="C10">
            <v>1.913</v>
          </cell>
          <cell r="D10">
            <v>1.5</v>
          </cell>
          <cell r="E10">
            <v>0.99</v>
          </cell>
          <cell r="F10">
            <v>1.141</v>
          </cell>
          <cell r="G10" t="str">
            <v>10344/9-2-2026</v>
          </cell>
        </row>
        <row r="11">
          <cell r="A11">
            <v>46062</v>
          </cell>
          <cell r="B11">
            <v>1.6879999999999999</v>
          </cell>
          <cell r="C11">
            <v>1.91</v>
          </cell>
          <cell r="D11">
            <v>1.4990000000000001</v>
          </cell>
          <cell r="E11">
            <v>0.98899999999999999</v>
          </cell>
          <cell r="F11">
            <v>1.1399999999999999</v>
          </cell>
          <cell r="G11" t="str">
            <v>10885/10-2-2026</v>
          </cell>
        </row>
        <row r="12">
          <cell r="A12">
            <v>46063</v>
          </cell>
          <cell r="B12">
            <v>1.69</v>
          </cell>
          <cell r="C12">
            <v>1.909</v>
          </cell>
          <cell r="D12">
            <v>1.4970000000000001</v>
          </cell>
          <cell r="E12">
            <v>0.98899999999999999</v>
          </cell>
          <cell r="F12">
            <v>1.141</v>
          </cell>
          <cell r="G12" t="str">
            <v>11676/11-2-2026</v>
          </cell>
        </row>
        <row r="13">
          <cell r="A13">
            <v>46064</v>
          </cell>
          <cell r="B13">
            <v>1.6930000000000001</v>
          </cell>
          <cell r="C13">
            <v>1.919</v>
          </cell>
          <cell r="D13">
            <v>1.4990000000000001</v>
          </cell>
          <cell r="E13">
            <v>0.99199999999999999</v>
          </cell>
          <cell r="F13">
            <v>1.141</v>
          </cell>
          <cell r="G13" t="str">
            <v>13216/16-2-2026</v>
          </cell>
        </row>
        <row r="14">
          <cell r="A14">
            <v>46065</v>
          </cell>
          <cell r="B14">
            <v>1.694</v>
          </cell>
          <cell r="C14">
            <v>1.9179999999999999</v>
          </cell>
          <cell r="D14">
            <v>1.502</v>
          </cell>
          <cell r="E14">
            <v>0.995</v>
          </cell>
          <cell r="F14">
            <v>1.141</v>
          </cell>
          <cell r="G14" t="str">
            <v>12337/12-2-2026</v>
          </cell>
        </row>
        <row r="15">
          <cell r="A15">
            <v>46066</v>
          </cell>
          <cell r="B15">
            <v>1.6919999999999999</v>
          </cell>
          <cell r="C15">
            <v>1.913</v>
          </cell>
          <cell r="D15">
            <v>1.504</v>
          </cell>
          <cell r="E15">
            <v>0.995</v>
          </cell>
          <cell r="F15">
            <v>1.1419999999999999</v>
          </cell>
          <cell r="G15" t="str">
            <v>13388/17-2-2026</v>
          </cell>
        </row>
        <row r="16">
          <cell r="A16">
            <v>46067</v>
          </cell>
          <cell r="B16">
            <v>1.6919999999999999</v>
          </cell>
          <cell r="C16">
            <v>1.917</v>
          </cell>
          <cell r="D16">
            <v>1.504</v>
          </cell>
          <cell r="E16">
            <v>0.996</v>
          </cell>
          <cell r="F16">
            <v>1.1419999999999999</v>
          </cell>
          <cell r="G16" t="str">
            <v>13389/17-2-2026</v>
          </cell>
        </row>
        <row r="17">
          <cell r="A17">
            <v>46068</v>
          </cell>
          <cell r="B17">
            <v>1.6890000000000001</v>
          </cell>
          <cell r="C17">
            <v>1.917</v>
          </cell>
          <cell r="D17">
            <v>1.5049999999999999</v>
          </cell>
          <cell r="E17">
            <v>0.996</v>
          </cell>
          <cell r="F17">
            <v>1.1419999999999999</v>
          </cell>
          <cell r="G17" t="str">
            <v>13387/17-2-2026</v>
          </cell>
        </row>
        <row r="18">
          <cell r="A18">
            <v>46069</v>
          </cell>
          <cell r="B18">
            <v>1.6919999999999999</v>
          </cell>
          <cell r="C18">
            <v>1.9179999999999999</v>
          </cell>
          <cell r="D18">
            <v>1.5029999999999999</v>
          </cell>
          <cell r="E18">
            <v>0.996</v>
          </cell>
          <cell r="F18">
            <v>1.143</v>
          </cell>
          <cell r="G18" t="str">
            <v>13390/17-2-2026</v>
          </cell>
        </row>
        <row r="19">
          <cell r="A19">
            <v>46070</v>
          </cell>
          <cell r="B19">
            <v>1.6930000000000001</v>
          </cell>
          <cell r="C19">
            <v>1.9159999999999999</v>
          </cell>
          <cell r="D19">
            <v>1.5009999999999999</v>
          </cell>
          <cell r="E19">
            <v>1.002</v>
          </cell>
          <cell r="F19">
            <v>1.143</v>
          </cell>
          <cell r="G19" t="str">
            <v>13944/18-2-2026</v>
          </cell>
        </row>
        <row r="20">
          <cell r="A20">
            <v>46071</v>
          </cell>
          <cell r="B20">
            <v>1.6919999999999999</v>
          </cell>
          <cell r="C20">
            <v>1.9259999999999999</v>
          </cell>
          <cell r="D20">
            <v>1.5009999999999999</v>
          </cell>
          <cell r="E20">
            <v>1</v>
          </cell>
          <cell r="F20">
            <v>1.141</v>
          </cell>
          <cell r="G20" t="str">
            <v>14346/19-2-2026</v>
          </cell>
        </row>
        <row r="21">
          <cell r="A21">
            <v>46072</v>
          </cell>
          <cell r="B21">
            <v>1.6930000000000001</v>
          </cell>
          <cell r="C21">
            <v>1.919</v>
          </cell>
          <cell r="D21">
            <v>1.5049999999999999</v>
          </cell>
          <cell r="E21">
            <v>1</v>
          </cell>
          <cell r="F21">
            <v>1.1419999999999999</v>
          </cell>
          <cell r="G21" t="str">
            <v>15014/20-2-2026</v>
          </cell>
        </row>
        <row r="22">
          <cell r="A22">
            <v>46073</v>
          </cell>
          <cell r="B22">
            <v>1.6950000000000001</v>
          </cell>
          <cell r="C22">
            <v>1.9159999999999999</v>
          </cell>
          <cell r="D22">
            <v>1.5049999999999999</v>
          </cell>
          <cell r="E22">
            <v>1.002</v>
          </cell>
          <cell r="F22">
            <v>1.143</v>
          </cell>
          <cell r="G22" t="str">
            <v>15653/24-2-2026</v>
          </cell>
        </row>
        <row r="23">
          <cell r="A23">
            <v>46074</v>
          </cell>
          <cell r="B23">
            <v>1.6970000000000001</v>
          </cell>
          <cell r="C23">
            <v>1.915</v>
          </cell>
          <cell r="D23">
            <v>1.508</v>
          </cell>
          <cell r="E23">
            <v>1.004</v>
          </cell>
          <cell r="F23">
            <v>1.145</v>
          </cell>
          <cell r="G23" t="str">
            <v>15652/24-2-2026</v>
          </cell>
        </row>
        <row r="24">
          <cell r="A24">
            <v>46075</v>
          </cell>
          <cell r="B24">
            <v>1.6919999999999999</v>
          </cell>
          <cell r="C24">
            <v>1.915</v>
          </cell>
          <cell r="D24">
            <v>1.5089999999999999</v>
          </cell>
          <cell r="E24">
            <v>1.004</v>
          </cell>
          <cell r="F24">
            <v>1.1459999999999999</v>
          </cell>
          <cell r="G24" t="str">
            <v>15650/24-2-2026</v>
          </cell>
        </row>
        <row r="25">
          <cell r="A25">
            <v>46076</v>
          </cell>
          <cell r="B25">
            <v>1.6970000000000001</v>
          </cell>
          <cell r="C25">
            <v>1.92</v>
          </cell>
          <cell r="D25">
            <v>1.5109999999999999</v>
          </cell>
          <cell r="E25">
            <v>1.006</v>
          </cell>
          <cell r="F25">
            <v>1.147</v>
          </cell>
          <cell r="G25" t="str">
            <v>15649/24-2-2026</v>
          </cell>
        </row>
        <row r="26">
          <cell r="A26">
            <v>46077</v>
          </cell>
          <cell r="B26">
            <v>1.7050000000000001</v>
          </cell>
          <cell r="C26">
            <v>1.917</v>
          </cell>
          <cell r="D26">
            <v>1.5169999999999999</v>
          </cell>
          <cell r="E26">
            <v>1.008</v>
          </cell>
          <cell r="F26">
            <v>1.1559999999999999</v>
          </cell>
          <cell r="G26" t="str">
            <v>16424/16-2-2026</v>
          </cell>
        </row>
        <row r="27">
          <cell r="A27">
            <v>46078</v>
          </cell>
          <cell r="B27">
            <v>1.708</v>
          </cell>
          <cell r="C27">
            <v>1.931</v>
          </cell>
          <cell r="D27">
            <v>1.5189999999999999</v>
          </cell>
          <cell r="E27">
            <v>1.0069999999999999</v>
          </cell>
          <cell r="F27">
            <v>1.1619999999999999</v>
          </cell>
          <cell r="G27" t="str">
            <v>16445/26-2-2026</v>
          </cell>
        </row>
        <row r="28">
          <cell r="A28">
            <v>46079</v>
          </cell>
          <cell r="B28">
            <v>1.71</v>
          </cell>
          <cell r="C28">
            <v>1.9279999999999999</v>
          </cell>
          <cell r="D28">
            <v>1.522</v>
          </cell>
          <cell r="E28">
            <v>1.0109999999999999</v>
          </cell>
          <cell r="F28">
            <v>1.1639999999999999</v>
          </cell>
        </row>
        <row r="29">
          <cell r="A29">
            <v>46080</v>
          </cell>
          <cell r="B29">
            <v>1.708</v>
          </cell>
          <cell r="C29">
            <v>1.9259999999999999</v>
          </cell>
          <cell r="D29">
            <v>1.526</v>
          </cell>
          <cell r="E29">
            <v>1.01</v>
          </cell>
          <cell r="F29">
            <v>1.169</v>
          </cell>
        </row>
        <row r="30">
          <cell r="A30">
            <v>46081</v>
          </cell>
          <cell r="B30">
            <v>1.7090000000000001</v>
          </cell>
          <cell r="C30">
            <v>1.931</v>
          </cell>
          <cell r="D30">
            <v>1.5269999999999999</v>
          </cell>
          <cell r="E30">
            <v>1.012</v>
          </cell>
          <cell r="F30">
            <v>1.171</v>
          </cell>
        </row>
        <row r="31">
          <cell r="A31" t="str">
            <v xml:space="preserve">ΜΕΣΗ ΤΙΜΗ </v>
          </cell>
          <cell r="B31">
            <v>1.6946785714285717</v>
          </cell>
        </row>
        <row r="32">
          <cell r="A32" t="str">
            <v>ΜΕΣΗ ΤΙΜΗ ΜΕ ΣΤΡΟΓΓΥΛΟΠΟΙΗΣΗ</v>
          </cell>
          <cell r="B32">
            <v>1.6946785714285717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0D04-348F-48AF-80C9-5C8609CBF65D}">
  <dimension ref="A4:L70"/>
  <sheetViews>
    <sheetView tabSelected="1" zoomScaleNormal="100" workbookViewId="0">
      <selection activeCell="A12" sqref="A12:L12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4</v>
      </c>
    </row>
    <row r="7" spans="1:12" x14ac:dyDescent="0.25">
      <c r="A7" s="1" t="s">
        <v>5</v>
      </c>
    </row>
    <row r="8" spans="1:12" x14ac:dyDescent="0.25">
      <c r="A8" s="1" t="s">
        <v>6</v>
      </c>
    </row>
    <row r="9" spans="1:12" x14ac:dyDescent="0.25">
      <c r="A9" s="1" t="s">
        <v>7</v>
      </c>
      <c r="B9" t="s">
        <v>8</v>
      </c>
    </row>
    <row r="10" spans="1:12" x14ac:dyDescent="0.25">
      <c r="A10" s="1" t="s">
        <v>9</v>
      </c>
      <c r="B10" t="s">
        <v>10</v>
      </c>
    </row>
    <row r="11" spans="1:12" x14ac:dyDescent="0.25">
      <c r="A11" s="1"/>
    </row>
    <row r="12" spans="1:12" ht="41.25" customHeight="1" x14ac:dyDescent="0.25">
      <c r="A12" s="2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</row>
    <row r="13" spans="1:12" ht="28.5" customHeight="1" x14ac:dyDescent="0.25">
      <c r="A13" s="5" t="s">
        <v>12</v>
      </c>
      <c r="B13" s="6" t="s">
        <v>13</v>
      </c>
      <c r="C13" s="7"/>
      <c r="D13" s="6" t="s">
        <v>14</v>
      </c>
      <c r="E13" s="7"/>
      <c r="F13" s="6" t="s">
        <v>15</v>
      </c>
      <c r="G13" s="7"/>
      <c r="H13" s="6" t="s">
        <v>16</v>
      </c>
      <c r="I13" s="7"/>
      <c r="J13" s="6" t="s">
        <v>17</v>
      </c>
      <c r="K13" s="7"/>
      <c r="L13" s="8" t="s">
        <v>18</v>
      </c>
    </row>
    <row r="14" spans="1:12" ht="30" x14ac:dyDescent="0.25">
      <c r="A14" s="9"/>
      <c r="B14" s="10" t="s">
        <v>19</v>
      </c>
      <c r="C14" s="10" t="s">
        <v>20</v>
      </c>
      <c r="D14" s="10" t="s">
        <v>19</v>
      </c>
      <c r="E14" s="10" t="s">
        <v>20</v>
      </c>
      <c r="F14" s="10" t="s">
        <v>19</v>
      </c>
      <c r="G14" s="10" t="s">
        <v>20</v>
      </c>
      <c r="H14" s="10" t="s">
        <v>19</v>
      </c>
      <c r="I14" s="10" t="s">
        <v>20</v>
      </c>
      <c r="J14" s="10" t="s">
        <v>19</v>
      </c>
      <c r="K14" s="10" t="s">
        <v>20</v>
      </c>
      <c r="L14" s="11"/>
    </row>
    <row r="15" spans="1:12" ht="15" customHeight="1" x14ac:dyDescent="0.25">
      <c r="A15" s="12">
        <f>[1]ΦΕΒΡΟΥΑΡΙΟΣ!A3</f>
        <v>46054</v>
      </c>
      <c r="B15" s="13">
        <f>[1]ΦΕΒΡΟΥΑΡΙΟΣ!B3</f>
        <v>1.6879999999999999</v>
      </c>
      <c r="C15" s="14">
        <f>B15/1.24</f>
        <v>1.3612903225806452</v>
      </c>
      <c r="D15" s="13">
        <f>[1]ΦΕΒΡΟΥΑΡΙΟΣ!C3</f>
        <v>1.915</v>
      </c>
      <c r="E15" s="14">
        <f>D15/1.24</f>
        <v>1.5443548387096775</v>
      </c>
      <c r="F15" s="13">
        <f>[1]ΦΕΒΡΟΥΑΡΙΟΣ!D3</f>
        <v>1.4970000000000001</v>
      </c>
      <c r="G15" s="14">
        <f>F15/1.24</f>
        <v>1.207258064516129</v>
      </c>
      <c r="H15" s="13">
        <f>[1]ΦΕΒΡΟΥΑΡΙΟΣ!E3</f>
        <v>0.98299999999999998</v>
      </c>
      <c r="I15" s="14">
        <f>H15/1.24</f>
        <v>0.79274193548387095</v>
      </c>
      <c r="J15" s="13">
        <f>[1]ΦΕΒΡΟΥΑΡΙΟΣ!F3</f>
        <v>1.1319999999999999</v>
      </c>
      <c r="K15" s="14">
        <f>J15/1.24</f>
        <v>0.91290322580645156</v>
      </c>
      <c r="L15" s="13" t="str">
        <f>[1]ΦΕΒΡΟΥΑΡΙΟΣ!G3</f>
        <v>8051/2-2-2026</v>
      </c>
    </row>
    <row r="16" spans="1:12" x14ac:dyDescent="0.25">
      <c r="A16" s="12">
        <f>[1]ΦΕΒΡΟΥΑΡΙΟΣ!A4</f>
        <v>46055</v>
      </c>
      <c r="B16" s="13">
        <f>[1]ΦΕΒΡΟΥΑΡΙΟΣ!B4</f>
        <v>1.6930000000000001</v>
      </c>
      <c r="C16" s="14">
        <f t="shared" ref="C16:C42" si="0">B16/1.24</f>
        <v>1.3653225806451614</v>
      </c>
      <c r="D16" s="13">
        <f>[1]ΦΕΒΡΟΥΑΡΙΟΣ!C4</f>
        <v>1.92</v>
      </c>
      <c r="E16" s="14">
        <f t="shared" ref="E16:E42" si="1">D16/1.24</f>
        <v>1.5483870967741935</v>
      </c>
      <c r="F16" s="13">
        <f>[1]ΦΕΒΡΟΥΑΡΙΟΣ!D4</f>
        <v>1.4990000000000001</v>
      </c>
      <c r="G16" s="14">
        <f t="shared" ref="G16:G42" si="2">F16/1.24</f>
        <v>1.2088709677419356</v>
      </c>
      <c r="H16" s="13">
        <f>[1]ΦΕΒΡΟΥΑΡΙΟΣ!E4</f>
        <v>0.98199999999999998</v>
      </c>
      <c r="I16" s="14">
        <f t="shared" ref="I16:I42" si="3">H16/1.24</f>
        <v>0.79193548387096768</v>
      </c>
      <c r="J16" s="13">
        <f>[1]ΦΕΒΡΟΥΑΡΙΟΣ!F4</f>
        <v>1.135</v>
      </c>
      <c r="K16" s="14">
        <f t="shared" ref="K16:K42" si="4">J16/1.24</f>
        <v>0.91532258064516125</v>
      </c>
      <c r="L16" s="13" t="str">
        <f>[1]ΦΕΒΡΟΥΑΡΙΟΣ!G4</f>
        <v>8626/3-2-2026</v>
      </c>
    </row>
    <row r="17" spans="1:12" x14ac:dyDescent="0.25">
      <c r="A17" s="12">
        <f>[1]ΦΕΒΡΟΥΑΡΙΟΣ!A5</f>
        <v>46056</v>
      </c>
      <c r="B17" s="13">
        <f>[1]ΦΕΒΡΟΥΑΡΙΟΣ!B5</f>
        <v>1.6910000000000001</v>
      </c>
      <c r="C17" s="14">
        <f t="shared" si="0"/>
        <v>1.3637096774193549</v>
      </c>
      <c r="D17" s="13">
        <f>[1]ΦΕΒΡΟΥΑΡΙΟΣ!C5</f>
        <v>1.9119999999999999</v>
      </c>
      <c r="E17" s="14">
        <f t="shared" si="1"/>
        <v>1.5419354838709678</v>
      </c>
      <c r="F17" s="13">
        <f>[1]ΦΕΒΡΟΥΑΡΙΟΣ!D5</f>
        <v>1.498</v>
      </c>
      <c r="G17" s="14">
        <f t="shared" si="2"/>
        <v>1.2080645161290322</v>
      </c>
      <c r="H17" s="13">
        <f>[1]ΦΕΒΡΟΥΑΡΙΟΣ!E5</f>
        <v>0.98299999999999998</v>
      </c>
      <c r="I17" s="14">
        <f t="shared" si="3"/>
        <v>0.79274193548387095</v>
      </c>
      <c r="J17" s="13">
        <f>[1]ΦΕΒΡΟΥΑΡΙΟΣ!F5</f>
        <v>1.1379999999999999</v>
      </c>
      <c r="K17" s="14">
        <f t="shared" si="4"/>
        <v>0.91774193548387084</v>
      </c>
      <c r="L17" s="13" t="str">
        <f>[1]ΦΕΒΡΟΥΑΡΙΟΣ!G5</f>
        <v>9071/4-2-2026</v>
      </c>
    </row>
    <row r="18" spans="1:12" x14ac:dyDescent="0.25">
      <c r="A18" s="12">
        <f>[1]ΦΕΒΡΟΥΑΡΙΟΣ!A6</f>
        <v>46057</v>
      </c>
      <c r="B18" s="13">
        <f>[1]ΦΕΒΡΟΥΑΡΙΟΣ!B6</f>
        <v>1.6919999999999999</v>
      </c>
      <c r="C18" s="14">
        <f t="shared" si="0"/>
        <v>1.3645161290322581</v>
      </c>
      <c r="D18" s="13">
        <f>[1]ΦΕΒΡΟΥΑΡΙΟΣ!C6</f>
        <v>1.923</v>
      </c>
      <c r="E18" s="14">
        <f t="shared" si="1"/>
        <v>1.5508064516129032</v>
      </c>
      <c r="F18" s="13">
        <f>[1]ΦΕΒΡΟΥΑΡΙΟΣ!D6</f>
        <v>1.4990000000000001</v>
      </c>
      <c r="G18" s="14">
        <f t="shared" si="2"/>
        <v>1.2088709677419356</v>
      </c>
      <c r="H18" s="13">
        <f>[1]ΦΕΒΡΟΥΑΡΙΟΣ!E6</f>
        <v>0.98</v>
      </c>
      <c r="I18" s="14">
        <f t="shared" si="3"/>
        <v>0.79032258064516125</v>
      </c>
      <c r="J18" s="13">
        <f>[1]ΦΕΒΡΟΥΑΡΙΟΣ!F6</f>
        <v>1.1399999999999999</v>
      </c>
      <c r="K18" s="14">
        <f t="shared" si="4"/>
        <v>0.91935483870967738</v>
      </c>
      <c r="L18" s="13" t="str">
        <f>[1]ΦΕΒΡΟΥΑΡΙΟΣ!G6</f>
        <v>9592/5-2-2026</v>
      </c>
    </row>
    <row r="19" spans="1:12" x14ac:dyDescent="0.25">
      <c r="A19" s="12">
        <f>[1]ΦΕΒΡΟΥΑΡΙΟΣ!A7</f>
        <v>46058</v>
      </c>
      <c r="B19" s="13">
        <f>[1]ΦΕΒΡΟΥΑΡΙΟΣ!B7</f>
        <v>1.6919999999999999</v>
      </c>
      <c r="C19" s="14">
        <f t="shared" si="0"/>
        <v>1.3645161290322581</v>
      </c>
      <c r="D19" s="13">
        <f>[1]ΦΕΒΡΟΥΑΡΙΟΣ!C7</f>
        <v>1.915</v>
      </c>
      <c r="E19" s="14">
        <f t="shared" si="1"/>
        <v>1.5443548387096775</v>
      </c>
      <c r="F19" s="13">
        <f>[1]ΦΕΒΡΟΥΑΡΙΟΣ!D7</f>
        <v>1.5</v>
      </c>
      <c r="G19" s="14">
        <f t="shared" si="2"/>
        <v>1.2096774193548387</v>
      </c>
      <c r="H19" s="13">
        <f>[1]ΦΕΒΡΟΥΑΡΙΟΣ!E7</f>
        <v>0.98599999999999999</v>
      </c>
      <c r="I19" s="14">
        <f t="shared" si="3"/>
        <v>0.79516129032258065</v>
      </c>
      <c r="J19" s="13">
        <f>[1]ΦΕΒΡΟΥΑΡΙΟΣ!F7</f>
        <v>1.1399999999999999</v>
      </c>
      <c r="K19" s="14">
        <f t="shared" si="4"/>
        <v>0.91935483870967738</v>
      </c>
      <c r="L19" s="13" t="str">
        <f>[1]ΦΕΒΡΟΥΑΡΙΟΣ!G7</f>
        <v>10003/6-2-2026</v>
      </c>
    </row>
    <row r="20" spans="1:12" x14ac:dyDescent="0.25">
      <c r="A20" s="12">
        <f>[1]ΦΕΒΡΟΥΑΡΙΟΣ!A8</f>
        <v>46059</v>
      </c>
      <c r="B20" s="13">
        <f>[1]ΦΕΒΡΟΥΑΡΙΟΣ!B8</f>
        <v>1.69</v>
      </c>
      <c r="C20" s="14">
        <f t="shared" si="0"/>
        <v>1.3629032258064515</v>
      </c>
      <c r="D20" s="13">
        <f>[1]ΦΕΒΡΟΥΑΡΙΟΣ!C8</f>
        <v>1.91</v>
      </c>
      <c r="E20" s="14">
        <f t="shared" si="1"/>
        <v>1.5403225806451613</v>
      </c>
      <c r="F20" s="13">
        <f>[1]ΦΕΒΡΟΥΑΡΙΟΣ!D8</f>
        <v>1.502</v>
      </c>
      <c r="G20" s="14">
        <f t="shared" si="2"/>
        <v>1.2112903225806451</v>
      </c>
      <c r="H20" s="13">
        <f>[1]ΦΕΒΡΟΥΑΡΙΟΣ!E8</f>
        <v>0.98899999999999999</v>
      </c>
      <c r="I20" s="14">
        <f t="shared" si="3"/>
        <v>0.79758064516129035</v>
      </c>
      <c r="J20" s="13">
        <f>[1]ΦΕΒΡΟΥΑΡΙΟΣ!F8</f>
        <v>1.141</v>
      </c>
      <c r="K20" s="14">
        <f t="shared" si="4"/>
        <v>0.92016129032258065</v>
      </c>
      <c r="L20" s="13" t="str">
        <f>[1]ΦΕΒΡΟΥΑΡΙΟΣ!G8</f>
        <v>10347/9-2-2026</v>
      </c>
    </row>
    <row r="21" spans="1:12" x14ac:dyDescent="0.25">
      <c r="A21" s="12">
        <f>[1]ΦΕΒΡΟΥΑΡΙΟΣ!A9</f>
        <v>46060</v>
      </c>
      <c r="B21" s="13">
        <f>[1]ΦΕΒΡΟΥΑΡΙΟΣ!B9</f>
        <v>1.69</v>
      </c>
      <c r="C21" s="14">
        <f t="shared" si="0"/>
        <v>1.3629032258064515</v>
      </c>
      <c r="D21" s="13">
        <f>[1]ΦΕΒΡΟΥΑΡΙΟΣ!C9</f>
        <v>1.9159999999999999</v>
      </c>
      <c r="E21" s="14">
        <f t="shared" si="1"/>
        <v>1.5451612903225806</v>
      </c>
      <c r="F21" s="13">
        <f>[1]ΦΕΒΡΟΥΑΡΙΟΣ!D9</f>
        <v>1.5009999999999999</v>
      </c>
      <c r="G21" s="14">
        <f t="shared" si="2"/>
        <v>1.2104838709677419</v>
      </c>
      <c r="H21" s="13">
        <f>[1]ΦΕΒΡΟΥΑΡΙΟΣ!E9</f>
        <v>0.98899999999999999</v>
      </c>
      <c r="I21" s="14">
        <f t="shared" si="3"/>
        <v>0.79758064516129035</v>
      </c>
      <c r="J21" s="13">
        <f>[1]ΦΕΒΡΟΥΑΡΙΟΣ!F9</f>
        <v>1.141</v>
      </c>
      <c r="K21" s="14">
        <f t="shared" si="4"/>
        <v>0.92016129032258065</v>
      </c>
      <c r="L21" s="13">
        <f>[1]ΦΕΒΡΟΥΑΡΙΟΣ!G9</f>
        <v>0</v>
      </c>
    </row>
    <row r="22" spans="1:12" x14ac:dyDescent="0.25">
      <c r="A22" s="12">
        <f>[1]ΦΕΒΡΟΥΑΡΙΟΣ!A10</f>
        <v>46061</v>
      </c>
      <c r="B22" s="13">
        <f>[1]ΦΕΒΡΟΥΑΡΙΟΣ!B10</f>
        <v>1.6859999999999999</v>
      </c>
      <c r="C22" s="14">
        <f t="shared" si="0"/>
        <v>1.3596774193548387</v>
      </c>
      <c r="D22" s="13">
        <f>[1]ΦΕΒΡΟΥΑΡΙΟΣ!C10</f>
        <v>1.913</v>
      </c>
      <c r="E22" s="14">
        <f t="shared" si="1"/>
        <v>1.542741935483871</v>
      </c>
      <c r="F22" s="13">
        <f>[1]ΦΕΒΡΟΥΑΡΙΟΣ!D10</f>
        <v>1.5</v>
      </c>
      <c r="G22" s="14">
        <f t="shared" si="2"/>
        <v>1.2096774193548387</v>
      </c>
      <c r="H22" s="13">
        <f>[1]ΦΕΒΡΟΥΑΡΙΟΣ!E10</f>
        <v>0.99</v>
      </c>
      <c r="I22" s="14">
        <f t="shared" si="3"/>
        <v>0.79838709677419351</v>
      </c>
      <c r="J22" s="13">
        <f>[1]ΦΕΒΡΟΥΑΡΙΟΣ!F10</f>
        <v>1.141</v>
      </c>
      <c r="K22" s="14">
        <f t="shared" si="4"/>
        <v>0.92016129032258065</v>
      </c>
      <c r="L22" s="13" t="str">
        <f>[1]ΦΕΒΡΟΥΑΡΙΟΣ!G10</f>
        <v>10344/9-2-2026</v>
      </c>
    </row>
    <row r="23" spans="1:12" x14ac:dyDescent="0.25">
      <c r="A23" s="12">
        <f>[1]ΦΕΒΡΟΥΑΡΙΟΣ!A11</f>
        <v>46062</v>
      </c>
      <c r="B23" s="13">
        <f>[1]ΦΕΒΡΟΥΑΡΙΟΣ!B11</f>
        <v>1.6879999999999999</v>
      </c>
      <c r="C23" s="14">
        <f t="shared" si="0"/>
        <v>1.3612903225806452</v>
      </c>
      <c r="D23" s="13">
        <f>[1]ΦΕΒΡΟΥΑΡΙΟΣ!C11</f>
        <v>1.91</v>
      </c>
      <c r="E23" s="14">
        <f t="shared" si="1"/>
        <v>1.5403225806451613</v>
      </c>
      <c r="F23" s="13">
        <f>[1]ΦΕΒΡΟΥΑΡΙΟΣ!D11</f>
        <v>1.4990000000000001</v>
      </c>
      <c r="G23" s="14">
        <f t="shared" si="2"/>
        <v>1.2088709677419356</v>
      </c>
      <c r="H23" s="13">
        <f>[1]ΦΕΒΡΟΥΑΡΙΟΣ!E11</f>
        <v>0.98899999999999999</v>
      </c>
      <c r="I23" s="14">
        <f t="shared" si="3"/>
        <v>0.79758064516129035</v>
      </c>
      <c r="J23" s="13">
        <f>[1]ΦΕΒΡΟΥΑΡΙΟΣ!F11</f>
        <v>1.1399999999999999</v>
      </c>
      <c r="K23" s="14">
        <f t="shared" si="4"/>
        <v>0.91935483870967738</v>
      </c>
      <c r="L23" s="13" t="str">
        <f>[1]ΦΕΒΡΟΥΑΡΙΟΣ!G11</f>
        <v>10885/10-2-2026</v>
      </c>
    </row>
    <row r="24" spans="1:12" x14ac:dyDescent="0.25">
      <c r="A24" s="12">
        <f>[1]ΦΕΒΡΟΥΑΡΙΟΣ!A12</f>
        <v>46063</v>
      </c>
      <c r="B24" s="13">
        <f>[1]ΦΕΒΡΟΥΑΡΙΟΣ!B12</f>
        <v>1.69</v>
      </c>
      <c r="C24" s="14">
        <f t="shared" si="0"/>
        <v>1.3629032258064515</v>
      </c>
      <c r="D24" s="13">
        <f>[1]ΦΕΒΡΟΥΑΡΙΟΣ!C12</f>
        <v>1.909</v>
      </c>
      <c r="E24" s="14">
        <f t="shared" si="1"/>
        <v>1.5395161290322581</v>
      </c>
      <c r="F24" s="13">
        <f>[1]ΦΕΒΡΟΥΑΡΙΟΣ!D12</f>
        <v>1.4970000000000001</v>
      </c>
      <c r="G24" s="14">
        <f t="shared" si="2"/>
        <v>1.207258064516129</v>
      </c>
      <c r="H24" s="13">
        <f>[1]ΦΕΒΡΟΥΑΡΙΟΣ!E12</f>
        <v>0.98899999999999999</v>
      </c>
      <c r="I24" s="14">
        <f t="shared" si="3"/>
        <v>0.79758064516129035</v>
      </c>
      <c r="J24" s="13">
        <f>[1]ΦΕΒΡΟΥΑΡΙΟΣ!F12</f>
        <v>1.141</v>
      </c>
      <c r="K24" s="14">
        <f t="shared" si="4"/>
        <v>0.92016129032258065</v>
      </c>
      <c r="L24" s="13" t="str">
        <f>[1]ΦΕΒΡΟΥΑΡΙΟΣ!G12</f>
        <v>11676/11-2-2026</v>
      </c>
    </row>
    <row r="25" spans="1:12" x14ac:dyDescent="0.25">
      <c r="A25" s="12">
        <f>[1]ΦΕΒΡΟΥΑΡΙΟΣ!A13</f>
        <v>46064</v>
      </c>
      <c r="B25" s="13">
        <f>[1]ΦΕΒΡΟΥΑΡΙΟΣ!B13</f>
        <v>1.6930000000000001</v>
      </c>
      <c r="C25" s="14">
        <f t="shared" si="0"/>
        <v>1.3653225806451614</v>
      </c>
      <c r="D25" s="13">
        <f>[1]ΦΕΒΡΟΥΑΡΙΟΣ!C13</f>
        <v>1.919</v>
      </c>
      <c r="E25" s="14">
        <f t="shared" si="1"/>
        <v>1.5475806451612903</v>
      </c>
      <c r="F25" s="13">
        <f>[1]ΦΕΒΡΟΥΑΡΙΟΣ!D13</f>
        <v>1.4990000000000001</v>
      </c>
      <c r="G25" s="14">
        <f t="shared" si="2"/>
        <v>1.2088709677419356</v>
      </c>
      <c r="H25" s="13">
        <f>[1]ΦΕΒΡΟΥΑΡΙΟΣ!E13</f>
        <v>0.99199999999999999</v>
      </c>
      <c r="I25" s="14">
        <f t="shared" si="3"/>
        <v>0.8</v>
      </c>
      <c r="J25" s="13">
        <f>[1]ΦΕΒΡΟΥΑΡΙΟΣ!F13</f>
        <v>1.141</v>
      </c>
      <c r="K25" s="14">
        <f t="shared" si="4"/>
        <v>0.92016129032258065</v>
      </c>
      <c r="L25" s="13" t="str">
        <f>[1]ΦΕΒΡΟΥΑΡΙΟΣ!G13</f>
        <v>13216/16-2-2026</v>
      </c>
    </row>
    <row r="26" spans="1:12" x14ac:dyDescent="0.25">
      <c r="A26" s="12">
        <f>[1]ΦΕΒΡΟΥΑΡΙΟΣ!A14</f>
        <v>46065</v>
      </c>
      <c r="B26" s="13">
        <f>[1]ΦΕΒΡΟΥΑΡΙΟΣ!B14</f>
        <v>1.694</v>
      </c>
      <c r="C26" s="14">
        <f t="shared" si="0"/>
        <v>1.3661290322580646</v>
      </c>
      <c r="D26" s="13">
        <f>[1]ΦΕΒΡΟΥΑΡΙΟΣ!C14</f>
        <v>1.9179999999999999</v>
      </c>
      <c r="E26" s="14">
        <f t="shared" si="1"/>
        <v>1.546774193548387</v>
      </c>
      <c r="F26" s="13">
        <f>[1]ΦΕΒΡΟΥΑΡΙΟΣ!D14</f>
        <v>1.502</v>
      </c>
      <c r="G26" s="14">
        <f t="shared" si="2"/>
        <v>1.2112903225806451</v>
      </c>
      <c r="H26" s="13">
        <f>[1]ΦΕΒΡΟΥΑΡΙΟΣ!E14</f>
        <v>0.995</v>
      </c>
      <c r="I26" s="14">
        <f t="shared" si="3"/>
        <v>0.80241935483870963</v>
      </c>
      <c r="J26" s="13">
        <f>[1]ΦΕΒΡΟΥΑΡΙΟΣ!F14</f>
        <v>1.141</v>
      </c>
      <c r="K26" s="14">
        <f t="shared" si="4"/>
        <v>0.92016129032258065</v>
      </c>
      <c r="L26" s="13" t="str">
        <f>[1]ΦΕΒΡΟΥΑΡΙΟΣ!G14</f>
        <v>12337/12-2-2026</v>
      </c>
    </row>
    <row r="27" spans="1:12" x14ac:dyDescent="0.25">
      <c r="A27" s="12">
        <f>[1]ΦΕΒΡΟΥΑΡΙΟΣ!A15</f>
        <v>46066</v>
      </c>
      <c r="B27" s="13">
        <f>[1]ΦΕΒΡΟΥΑΡΙΟΣ!B15</f>
        <v>1.6919999999999999</v>
      </c>
      <c r="C27" s="14">
        <f t="shared" si="0"/>
        <v>1.3645161290322581</v>
      </c>
      <c r="D27" s="13">
        <f>[1]ΦΕΒΡΟΥΑΡΙΟΣ!C15</f>
        <v>1.913</v>
      </c>
      <c r="E27" s="14">
        <f t="shared" si="1"/>
        <v>1.542741935483871</v>
      </c>
      <c r="F27" s="13">
        <f>[1]ΦΕΒΡΟΥΑΡΙΟΣ!D15</f>
        <v>1.504</v>
      </c>
      <c r="G27" s="14">
        <f t="shared" si="2"/>
        <v>1.2129032258064516</v>
      </c>
      <c r="H27" s="13">
        <f>[1]ΦΕΒΡΟΥΑΡΙΟΣ!E15</f>
        <v>0.995</v>
      </c>
      <c r="I27" s="14">
        <f t="shared" si="3"/>
        <v>0.80241935483870963</v>
      </c>
      <c r="J27" s="13">
        <f>[1]ΦΕΒΡΟΥΑΡΙΟΣ!F15</f>
        <v>1.1419999999999999</v>
      </c>
      <c r="K27" s="14">
        <f t="shared" si="4"/>
        <v>0.92096774193548381</v>
      </c>
      <c r="L27" s="13" t="str">
        <f>[1]ΦΕΒΡΟΥΑΡΙΟΣ!G15</f>
        <v>13388/17-2-2026</v>
      </c>
    </row>
    <row r="28" spans="1:12" x14ac:dyDescent="0.25">
      <c r="A28" s="12">
        <f>[1]ΦΕΒΡΟΥΑΡΙΟΣ!A16</f>
        <v>46067</v>
      </c>
      <c r="B28" s="13">
        <f>[1]ΦΕΒΡΟΥΑΡΙΟΣ!B16</f>
        <v>1.6919999999999999</v>
      </c>
      <c r="C28" s="14">
        <f t="shared" si="0"/>
        <v>1.3645161290322581</v>
      </c>
      <c r="D28" s="13">
        <f>[1]ΦΕΒΡΟΥΑΡΙΟΣ!C16</f>
        <v>1.917</v>
      </c>
      <c r="E28" s="14">
        <f t="shared" si="1"/>
        <v>1.5459677419354838</v>
      </c>
      <c r="F28" s="13">
        <f>[1]ΦΕΒΡΟΥΑΡΙΟΣ!D16</f>
        <v>1.504</v>
      </c>
      <c r="G28" s="14">
        <f t="shared" si="2"/>
        <v>1.2129032258064516</v>
      </c>
      <c r="H28" s="13">
        <f>[1]ΦΕΒΡΟΥΑΡΙΟΣ!E16</f>
        <v>0.996</v>
      </c>
      <c r="I28" s="14">
        <f t="shared" si="3"/>
        <v>0.8032258064516129</v>
      </c>
      <c r="J28" s="13">
        <f>[1]ΦΕΒΡΟΥΑΡΙΟΣ!F16</f>
        <v>1.1419999999999999</v>
      </c>
      <c r="K28" s="14">
        <f t="shared" si="4"/>
        <v>0.92096774193548381</v>
      </c>
      <c r="L28" s="13" t="str">
        <f>[1]ΦΕΒΡΟΥΑΡΙΟΣ!G16</f>
        <v>13389/17-2-2026</v>
      </c>
    </row>
    <row r="29" spans="1:12" x14ac:dyDescent="0.25">
      <c r="A29" s="12">
        <f>[1]ΦΕΒΡΟΥΑΡΙΟΣ!A17</f>
        <v>46068</v>
      </c>
      <c r="B29" s="13">
        <f>[1]ΦΕΒΡΟΥΑΡΙΟΣ!B17</f>
        <v>1.6890000000000001</v>
      </c>
      <c r="C29" s="14">
        <f t="shared" si="0"/>
        <v>1.3620967741935484</v>
      </c>
      <c r="D29" s="13">
        <f>[1]ΦΕΒΡΟΥΑΡΙΟΣ!C17</f>
        <v>1.917</v>
      </c>
      <c r="E29" s="14">
        <f t="shared" si="1"/>
        <v>1.5459677419354838</v>
      </c>
      <c r="F29" s="13">
        <f>[1]ΦΕΒΡΟΥΑΡΙΟΣ!D17</f>
        <v>1.5049999999999999</v>
      </c>
      <c r="G29" s="14">
        <f t="shared" si="2"/>
        <v>1.2137096774193548</v>
      </c>
      <c r="H29" s="13">
        <f>[1]ΦΕΒΡΟΥΑΡΙΟΣ!E17</f>
        <v>0.996</v>
      </c>
      <c r="I29" s="14">
        <f t="shared" si="3"/>
        <v>0.8032258064516129</v>
      </c>
      <c r="J29" s="13">
        <f>[1]ΦΕΒΡΟΥΑΡΙΟΣ!F17</f>
        <v>1.1419999999999999</v>
      </c>
      <c r="K29" s="14">
        <f t="shared" si="4"/>
        <v>0.92096774193548381</v>
      </c>
      <c r="L29" s="13" t="str">
        <f>[1]ΦΕΒΡΟΥΑΡΙΟΣ!G17</f>
        <v>13387/17-2-2026</v>
      </c>
    </row>
    <row r="30" spans="1:12" x14ac:dyDescent="0.25">
      <c r="A30" s="12">
        <f>[1]ΦΕΒΡΟΥΑΡΙΟΣ!A18</f>
        <v>46069</v>
      </c>
      <c r="B30" s="13">
        <f>[1]ΦΕΒΡΟΥΑΡΙΟΣ!B18</f>
        <v>1.6919999999999999</v>
      </c>
      <c r="C30" s="14">
        <f t="shared" si="0"/>
        <v>1.3645161290322581</v>
      </c>
      <c r="D30" s="13">
        <f>[1]ΦΕΒΡΟΥΑΡΙΟΣ!C18</f>
        <v>1.9179999999999999</v>
      </c>
      <c r="E30" s="14">
        <f t="shared" si="1"/>
        <v>1.546774193548387</v>
      </c>
      <c r="F30" s="13">
        <f>[1]ΦΕΒΡΟΥΑΡΙΟΣ!D18</f>
        <v>1.5029999999999999</v>
      </c>
      <c r="G30" s="14">
        <f t="shared" si="2"/>
        <v>1.2120967741935482</v>
      </c>
      <c r="H30" s="13">
        <f>[1]ΦΕΒΡΟΥΑΡΙΟΣ!E18</f>
        <v>0.996</v>
      </c>
      <c r="I30" s="14">
        <f t="shared" si="3"/>
        <v>0.8032258064516129</v>
      </c>
      <c r="J30" s="13">
        <f>[1]ΦΕΒΡΟΥΑΡΙΟΣ!F18</f>
        <v>1.143</v>
      </c>
      <c r="K30" s="14">
        <f t="shared" si="4"/>
        <v>0.92177419354838708</v>
      </c>
      <c r="L30" s="13" t="str">
        <f>[1]ΦΕΒΡΟΥΑΡΙΟΣ!G18</f>
        <v>13390/17-2-2026</v>
      </c>
    </row>
    <row r="31" spans="1:12" x14ac:dyDescent="0.25">
      <c r="A31" s="12">
        <f>[1]ΦΕΒΡΟΥΑΡΙΟΣ!A19</f>
        <v>46070</v>
      </c>
      <c r="B31" s="13">
        <f>[1]ΦΕΒΡΟΥΑΡΙΟΣ!B19</f>
        <v>1.6930000000000001</v>
      </c>
      <c r="C31" s="14">
        <f t="shared" si="0"/>
        <v>1.3653225806451614</v>
      </c>
      <c r="D31" s="13">
        <f>[1]ΦΕΒΡΟΥΑΡΙΟΣ!C19</f>
        <v>1.9159999999999999</v>
      </c>
      <c r="E31" s="14">
        <f t="shared" si="1"/>
        <v>1.5451612903225806</v>
      </c>
      <c r="F31" s="13">
        <f>[1]ΦΕΒΡΟΥΑΡΙΟΣ!D19</f>
        <v>1.5009999999999999</v>
      </c>
      <c r="G31" s="14">
        <f t="shared" si="2"/>
        <v>1.2104838709677419</v>
      </c>
      <c r="H31" s="13">
        <f>[1]ΦΕΒΡΟΥΑΡΙΟΣ!E19</f>
        <v>1.002</v>
      </c>
      <c r="I31" s="14">
        <f t="shared" si="3"/>
        <v>0.8080645161290323</v>
      </c>
      <c r="J31" s="13">
        <f>[1]ΦΕΒΡΟΥΑΡΙΟΣ!F19</f>
        <v>1.143</v>
      </c>
      <c r="K31" s="14">
        <f t="shared" si="4"/>
        <v>0.92177419354838708</v>
      </c>
      <c r="L31" s="13" t="str">
        <f>[1]ΦΕΒΡΟΥΑΡΙΟΣ!G19</f>
        <v>13944/18-2-2026</v>
      </c>
    </row>
    <row r="32" spans="1:12" x14ac:dyDescent="0.25">
      <c r="A32" s="12">
        <f>[1]ΦΕΒΡΟΥΑΡΙΟΣ!A20</f>
        <v>46071</v>
      </c>
      <c r="B32" s="13">
        <f>[1]ΦΕΒΡΟΥΑΡΙΟΣ!B20</f>
        <v>1.6919999999999999</v>
      </c>
      <c r="C32" s="14">
        <f t="shared" si="0"/>
        <v>1.3645161290322581</v>
      </c>
      <c r="D32" s="13">
        <f>[1]ΦΕΒΡΟΥΑΡΙΟΣ!C20</f>
        <v>1.9259999999999999</v>
      </c>
      <c r="E32" s="14">
        <f t="shared" si="1"/>
        <v>1.5532258064516129</v>
      </c>
      <c r="F32" s="13">
        <f>[1]ΦΕΒΡΟΥΑΡΙΟΣ!D20</f>
        <v>1.5009999999999999</v>
      </c>
      <c r="G32" s="14">
        <f t="shared" si="2"/>
        <v>1.2104838709677419</v>
      </c>
      <c r="H32" s="13">
        <f>[1]ΦΕΒΡΟΥΑΡΙΟΣ!E20</f>
        <v>1</v>
      </c>
      <c r="I32" s="14">
        <f t="shared" si="3"/>
        <v>0.80645161290322587</v>
      </c>
      <c r="J32" s="13">
        <f>[1]ΦΕΒΡΟΥΑΡΙΟΣ!F20</f>
        <v>1.141</v>
      </c>
      <c r="K32" s="14">
        <f t="shared" si="4"/>
        <v>0.92016129032258065</v>
      </c>
      <c r="L32" s="13" t="str">
        <f>[1]ΦΕΒΡΟΥΑΡΙΟΣ!G20</f>
        <v>14346/19-2-2026</v>
      </c>
    </row>
    <row r="33" spans="1:12" x14ac:dyDescent="0.25">
      <c r="A33" s="12">
        <f>[1]ΦΕΒΡΟΥΑΡΙΟΣ!A21</f>
        <v>46072</v>
      </c>
      <c r="B33" s="13">
        <f>[1]ΦΕΒΡΟΥΑΡΙΟΣ!B21</f>
        <v>1.6930000000000001</v>
      </c>
      <c r="C33" s="14">
        <f t="shared" si="0"/>
        <v>1.3653225806451614</v>
      </c>
      <c r="D33" s="13">
        <f>[1]ΦΕΒΡΟΥΑΡΙΟΣ!C21</f>
        <v>1.919</v>
      </c>
      <c r="E33" s="14">
        <f t="shared" si="1"/>
        <v>1.5475806451612903</v>
      </c>
      <c r="F33" s="13">
        <f>[1]ΦΕΒΡΟΥΑΡΙΟΣ!D21</f>
        <v>1.5049999999999999</v>
      </c>
      <c r="G33" s="14">
        <f t="shared" si="2"/>
        <v>1.2137096774193548</v>
      </c>
      <c r="H33" s="13">
        <f>[1]ΦΕΒΡΟΥΑΡΙΟΣ!E21</f>
        <v>1</v>
      </c>
      <c r="I33" s="14">
        <f t="shared" si="3"/>
        <v>0.80645161290322587</v>
      </c>
      <c r="J33" s="13">
        <f>[1]ΦΕΒΡΟΥΑΡΙΟΣ!F21</f>
        <v>1.1419999999999999</v>
      </c>
      <c r="K33" s="14">
        <f t="shared" si="4"/>
        <v>0.92096774193548381</v>
      </c>
      <c r="L33" s="13" t="str">
        <f>[1]ΦΕΒΡΟΥΑΡΙΟΣ!G21</f>
        <v>15014/20-2-2026</v>
      </c>
    </row>
    <row r="34" spans="1:12" x14ac:dyDescent="0.25">
      <c r="A34" s="12">
        <f>[1]ΦΕΒΡΟΥΑΡΙΟΣ!A22</f>
        <v>46073</v>
      </c>
      <c r="B34" s="13">
        <f>[1]ΦΕΒΡΟΥΑΡΙΟΣ!B22</f>
        <v>1.6950000000000001</v>
      </c>
      <c r="C34" s="14">
        <f t="shared" si="0"/>
        <v>1.3669354838709677</v>
      </c>
      <c r="D34" s="13">
        <f>[1]ΦΕΒΡΟΥΑΡΙΟΣ!C22</f>
        <v>1.9159999999999999</v>
      </c>
      <c r="E34" s="14">
        <f t="shared" si="1"/>
        <v>1.5451612903225806</v>
      </c>
      <c r="F34" s="13">
        <f>[1]ΦΕΒΡΟΥΑΡΙΟΣ!D22</f>
        <v>1.5049999999999999</v>
      </c>
      <c r="G34" s="14">
        <f t="shared" si="2"/>
        <v>1.2137096774193548</v>
      </c>
      <c r="H34" s="13">
        <f>[1]ΦΕΒΡΟΥΑΡΙΟΣ!E22</f>
        <v>1.002</v>
      </c>
      <c r="I34" s="14">
        <f t="shared" si="3"/>
        <v>0.8080645161290323</v>
      </c>
      <c r="J34" s="13">
        <f>[1]ΦΕΒΡΟΥΑΡΙΟΣ!F22</f>
        <v>1.143</v>
      </c>
      <c r="K34" s="14">
        <f t="shared" si="4"/>
        <v>0.92177419354838708</v>
      </c>
      <c r="L34" s="13" t="str">
        <f>[1]ΦΕΒΡΟΥΑΡΙΟΣ!G22</f>
        <v>15653/24-2-2026</v>
      </c>
    </row>
    <row r="35" spans="1:12" x14ac:dyDescent="0.25">
      <c r="A35" s="12">
        <f>[1]ΦΕΒΡΟΥΑΡΙΟΣ!A23</f>
        <v>46074</v>
      </c>
      <c r="B35" s="13">
        <f>[1]ΦΕΒΡΟΥΑΡΙΟΣ!B23</f>
        <v>1.6970000000000001</v>
      </c>
      <c r="C35" s="14">
        <f t="shared" si="0"/>
        <v>1.3685483870967743</v>
      </c>
      <c r="D35" s="13">
        <f>[1]ΦΕΒΡΟΥΑΡΙΟΣ!C23</f>
        <v>1.915</v>
      </c>
      <c r="E35" s="14">
        <f t="shared" si="1"/>
        <v>1.5443548387096775</v>
      </c>
      <c r="F35" s="13">
        <f>[1]ΦΕΒΡΟΥΑΡΙΟΣ!D23</f>
        <v>1.508</v>
      </c>
      <c r="G35" s="14">
        <f t="shared" si="2"/>
        <v>1.2161290322580645</v>
      </c>
      <c r="H35" s="13">
        <f>[1]ΦΕΒΡΟΥΑΡΙΟΣ!E23</f>
        <v>1.004</v>
      </c>
      <c r="I35" s="14">
        <f t="shared" si="3"/>
        <v>0.80967741935483872</v>
      </c>
      <c r="J35" s="13">
        <f>[1]ΦΕΒΡΟΥΑΡΙΟΣ!F23</f>
        <v>1.145</v>
      </c>
      <c r="K35" s="14">
        <f t="shared" si="4"/>
        <v>0.92338709677419362</v>
      </c>
      <c r="L35" s="13" t="str">
        <f>[1]ΦΕΒΡΟΥΑΡΙΟΣ!G23</f>
        <v>15652/24-2-2026</v>
      </c>
    </row>
    <row r="36" spans="1:12" x14ac:dyDescent="0.25">
      <c r="A36" s="12">
        <f>[1]ΦΕΒΡΟΥΑΡΙΟΣ!A24</f>
        <v>46075</v>
      </c>
      <c r="B36" s="13">
        <f>[1]ΦΕΒΡΟΥΑΡΙΟΣ!B24</f>
        <v>1.6919999999999999</v>
      </c>
      <c r="C36" s="14">
        <f t="shared" si="0"/>
        <v>1.3645161290322581</v>
      </c>
      <c r="D36" s="13">
        <f>[1]ΦΕΒΡΟΥΑΡΙΟΣ!C24</f>
        <v>1.915</v>
      </c>
      <c r="E36" s="14">
        <f t="shared" si="1"/>
        <v>1.5443548387096775</v>
      </c>
      <c r="F36" s="13">
        <f>[1]ΦΕΒΡΟΥΑΡΙΟΣ!D24</f>
        <v>1.5089999999999999</v>
      </c>
      <c r="G36" s="14">
        <f t="shared" si="2"/>
        <v>1.2169354838709676</v>
      </c>
      <c r="H36" s="13">
        <f>[1]ΦΕΒΡΟΥΑΡΙΟΣ!E24</f>
        <v>1.004</v>
      </c>
      <c r="I36" s="14">
        <f t="shared" si="3"/>
        <v>0.80967741935483872</v>
      </c>
      <c r="J36" s="13">
        <f>[1]ΦΕΒΡΟΥΑΡΙΟΣ!F24</f>
        <v>1.1459999999999999</v>
      </c>
      <c r="K36" s="14">
        <f t="shared" si="4"/>
        <v>0.92419354838709666</v>
      </c>
      <c r="L36" s="13" t="str">
        <f>[1]ΦΕΒΡΟΥΑΡΙΟΣ!G24</f>
        <v>15650/24-2-2026</v>
      </c>
    </row>
    <row r="37" spans="1:12" x14ac:dyDescent="0.25">
      <c r="A37" s="12">
        <f>[1]ΦΕΒΡΟΥΑΡΙΟΣ!A25</f>
        <v>46076</v>
      </c>
      <c r="B37" s="13">
        <f>[1]ΦΕΒΡΟΥΑΡΙΟΣ!B25</f>
        <v>1.6970000000000001</v>
      </c>
      <c r="C37" s="14">
        <f t="shared" si="0"/>
        <v>1.3685483870967743</v>
      </c>
      <c r="D37" s="13">
        <f>[1]ΦΕΒΡΟΥΑΡΙΟΣ!C25</f>
        <v>1.92</v>
      </c>
      <c r="E37" s="14">
        <f t="shared" si="1"/>
        <v>1.5483870967741935</v>
      </c>
      <c r="F37" s="13">
        <f>[1]ΦΕΒΡΟΥΑΡΙΟΣ!D25</f>
        <v>1.5109999999999999</v>
      </c>
      <c r="G37" s="14">
        <f t="shared" si="2"/>
        <v>1.2185483870967742</v>
      </c>
      <c r="H37" s="13">
        <f>[1]ΦΕΒΡΟΥΑΡΙΟΣ!E25</f>
        <v>1.006</v>
      </c>
      <c r="I37" s="14">
        <f t="shared" si="3"/>
        <v>0.81129032258064515</v>
      </c>
      <c r="J37" s="13">
        <f>[1]ΦΕΒΡΟΥΑΡΙΟΣ!F25</f>
        <v>1.147</v>
      </c>
      <c r="K37" s="14">
        <f t="shared" si="4"/>
        <v>0.92500000000000004</v>
      </c>
      <c r="L37" s="13" t="str">
        <f>[1]ΦΕΒΡΟΥΑΡΙΟΣ!G25</f>
        <v>15649/24-2-2026</v>
      </c>
    </row>
    <row r="38" spans="1:12" x14ac:dyDescent="0.25">
      <c r="A38" s="12">
        <f>[1]ΦΕΒΡΟΥΑΡΙΟΣ!A26</f>
        <v>46077</v>
      </c>
      <c r="B38" s="13">
        <f>[1]ΦΕΒΡΟΥΑΡΙΟΣ!B26</f>
        <v>1.7050000000000001</v>
      </c>
      <c r="C38" s="14">
        <f t="shared" si="0"/>
        <v>1.375</v>
      </c>
      <c r="D38" s="13">
        <f>[1]ΦΕΒΡΟΥΑΡΙΟΣ!C26</f>
        <v>1.917</v>
      </c>
      <c r="E38" s="14">
        <f t="shared" si="1"/>
        <v>1.5459677419354838</v>
      </c>
      <c r="F38" s="13">
        <f>[1]ΦΕΒΡΟΥΑΡΙΟΣ!D26</f>
        <v>1.5169999999999999</v>
      </c>
      <c r="G38" s="14">
        <f t="shared" si="2"/>
        <v>1.2233870967741935</v>
      </c>
      <c r="H38" s="13">
        <f>[1]ΦΕΒΡΟΥΑΡΙΟΣ!E26</f>
        <v>1.008</v>
      </c>
      <c r="I38" s="14">
        <f t="shared" si="3"/>
        <v>0.81290322580645158</v>
      </c>
      <c r="J38" s="13">
        <f>[1]ΦΕΒΡΟΥΑΡΙΟΣ!F26</f>
        <v>1.1559999999999999</v>
      </c>
      <c r="K38" s="14">
        <f t="shared" si="4"/>
        <v>0.93225806451612903</v>
      </c>
      <c r="L38" s="13" t="str">
        <f>[1]ΦΕΒΡΟΥΑΡΙΟΣ!G26</f>
        <v>16424/16-2-2026</v>
      </c>
    </row>
    <row r="39" spans="1:12" x14ac:dyDescent="0.25">
      <c r="A39" s="12">
        <f>[1]ΦΕΒΡΟΥΑΡΙΟΣ!A27</f>
        <v>46078</v>
      </c>
      <c r="B39" s="13">
        <f>[1]ΦΕΒΡΟΥΑΡΙΟΣ!B27</f>
        <v>1.708</v>
      </c>
      <c r="C39" s="14">
        <f t="shared" si="0"/>
        <v>1.3774193548387097</v>
      </c>
      <c r="D39" s="13">
        <f>[1]ΦΕΒΡΟΥΑΡΙΟΣ!C27</f>
        <v>1.931</v>
      </c>
      <c r="E39" s="14">
        <f t="shared" si="1"/>
        <v>1.5572580645161291</v>
      </c>
      <c r="F39" s="13">
        <f>[1]ΦΕΒΡΟΥΑΡΙΟΣ!D27</f>
        <v>1.5189999999999999</v>
      </c>
      <c r="G39" s="14">
        <f t="shared" si="2"/>
        <v>1.2249999999999999</v>
      </c>
      <c r="H39" s="13">
        <f>[1]ΦΕΒΡΟΥΑΡΙΟΣ!E27</f>
        <v>1.0069999999999999</v>
      </c>
      <c r="I39" s="14">
        <f t="shared" si="3"/>
        <v>0.81209677419354831</v>
      </c>
      <c r="J39" s="13">
        <f>[1]ΦΕΒΡΟΥΑΡΙΟΣ!F27</f>
        <v>1.1619999999999999</v>
      </c>
      <c r="K39" s="14">
        <f t="shared" si="4"/>
        <v>0.93709677419354831</v>
      </c>
      <c r="L39" s="13" t="str">
        <f>[1]ΦΕΒΡΟΥΑΡΙΟΣ!G27</f>
        <v>16445/26-2-2026</v>
      </c>
    </row>
    <row r="40" spans="1:12" x14ac:dyDescent="0.25">
      <c r="A40" s="12">
        <f>[1]ΦΕΒΡΟΥΑΡΙΟΣ!A28</f>
        <v>46079</v>
      </c>
      <c r="B40" s="13">
        <f>[1]ΦΕΒΡΟΥΑΡΙΟΣ!B28</f>
        <v>1.71</v>
      </c>
      <c r="C40" s="14">
        <f t="shared" si="0"/>
        <v>1.379032258064516</v>
      </c>
      <c r="D40" s="13">
        <f>[1]ΦΕΒΡΟΥΑΡΙΟΣ!C28</f>
        <v>1.9279999999999999</v>
      </c>
      <c r="E40" s="14">
        <f t="shared" si="1"/>
        <v>1.5548387096774192</v>
      </c>
      <c r="F40" s="13">
        <f>[1]ΦΕΒΡΟΥΑΡΙΟΣ!D28</f>
        <v>1.522</v>
      </c>
      <c r="G40" s="14">
        <f t="shared" si="2"/>
        <v>1.2274193548387098</v>
      </c>
      <c r="H40" s="13">
        <f>[1]ΦΕΒΡΟΥΑΡΙΟΣ!E28</f>
        <v>1.0109999999999999</v>
      </c>
      <c r="I40" s="14">
        <f t="shared" si="3"/>
        <v>0.81532258064516117</v>
      </c>
      <c r="J40" s="13">
        <f>[1]ΦΕΒΡΟΥΑΡΙΟΣ!F28</f>
        <v>1.1639999999999999</v>
      </c>
      <c r="K40" s="14">
        <f t="shared" si="4"/>
        <v>0.93870967741935474</v>
      </c>
      <c r="L40" s="13">
        <f>[1]ΦΕΒΡΟΥΑΡΙΟΣ!G28</f>
        <v>0</v>
      </c>
    </row>
    <row r="41" spans="1:12" x14ac:dyDescent="0.25">
      <c r="A41" s="12">
        <f>[1]ΦΕΒΡΟΥΑΡΙΟΣ!A29</f>
        <v>46080</v>
      </c>
      <c r="B41" s="13">
        <f>[1]ΦΕΒΡΟΥΑΡΙΟΣ!B29</f>
        <v>1.708</v>
      </c>
      <c r="C41" s="14">
        <f t="shared" si="0"/>
        <v>1.3774193548387097</v>
      </c>
      <c r="D41" s="13">
        <f>[1]ΦΕΒΡΟΥΑΡΙΟΣ!C29</f>
        <v>1.9259999999999999</v>
      </c>
      <c r="E41" s="14">
        <f t="shared" si="1"/>
        <v>1.5532258064516129</v>
      </c>
      <c r="F41" s="13">
        <f>[1]ΦΕΒΡΟΥΑΡΙΟΣ!D29</f>
        <v>1.526</v>
      </c>
      <c r="G41" s="14">
        <f t="shared" si="2"/>
        <v>1.2306451612903226</v>
      </c>
      <c r="H41" s="13">
        <f>[1]ΦΕΒΡΟΥΑΡΙΟΣ!E29</f>
        <v>1.01</v>
      </c>
      <c r="I41" s="14">
        <f t="shared" si="3"/>
        <v>0.81451612903225812</v>
      </c>
      <c r="J41" s="13">
        <f>[1]ΦΕΒΡΟΥΑΡΙΟΣ!F29</f>
        <v>1.169</v>
      </c>
      <c r="K41" s="14">
        <f t="shared" si="4"/>
        <v>0.94274193548387097</v>
      </c>
      <c r="L41" s="13">
        <f>[1]ΦΕΒΡΟΥΑΡΙΟΣ!G29</f>
        <v>0</v>
      </c>
    </row>
    <row r="42" spans="1:12" x14ac:dyDescent="0.25">
      <c r="A42" s="12">
        <f>[1]ΦΕΒΡΟΥΑΡΙΟΣ!A30</f>
        <v>46081</v>
      </c>
      <c r="B42" s="13">
        <f>[1]ΦΕΒΡΟΥΑΡΙΟΣ!B30</f>
        <v>1.7090000000000001</v>
      </c>
      <c r="C42" s="14">
        <f t="shared" si="0"/>
        <v>1.3782258064516131</v>
      </c>
      <c r="D42" s="13">
        <f>[1]ΦΕΒΡΟΥΑΡΙΟΣ!C30</f>
        <v>1.931</v>
      </c>
      <c r="E42" s="14">
        <f t="shared" si="1"/>
        <v>1.5572580645161291</v>
      </c>
      <c r="F42" s="13">
        <f>[1]ΦΕΒΡΟΥΑΡΙΟΣ!D30</f>
        <v>1.5269999999999999</v>
      </c>
      <c r="G42" s="14">
        <f t="shared" si="2"/>
        <v>1.2314516129032258</v>
      </c>
      <c r="H42" s="13">
        <f>[1]ΦΕΒΡΟΥΑΡΙΟΣ!E30</f>
        <v>1.012</v>
      </c>
      <c r="I42" s="14">
        <f t="shared" si="3"/>
        <v>0.81612903225806455</v>
      </c>
      <c r="J42" s="13">
        <f>[1]ΦΕΒΡΟΥΑΡΙΟΣ!F30</f>
        <v>1.171</v>
      </c>
      <c r="K42" s="14">
        <f t="shared" si="4"/>
        <v>0.94435483870967751</v>
      </c>
      <c r="L42" s="13">
        <f>[1]ΦΕΒΡΟΥΑΡΙΟΣ!G30</f>
        <v>0</v>
      </c>
    </row>
    <row r="43" spans="1:12" x14ac:dyDescent="0.25">
      <c r="A43" s="15" t="s">
        <v>21</v>
      </c>
      <c r="B43" s="16">
        <f>AVERAGE(B15:B42)</f>
        <v>1.6946785714285717</v>
      </c>
      <c r="C43" s="17"/>
      <c r="D43" s="16">
        <f>AVERAGE(D15:D42)</f>
        <v>1.9180357142857141</v>
      </c>
      <c r="E43" s="17"/>
      <c r="F43" s="16">
        <f>AVERAGE(F15:F42)</f>
        <v>1.5057142857142858</v>
      </c>
      <c r="G43" s="17"/>
      <c r="H43" s="16">
        <f>AVERAGE(H15:H42)</f>
        <v>0.99628571428571444</v>
      </c>
      <c r="I43" s="17"/>
      <c r="J43" s="16">
        <f>AVERAGE(J15:J42)</f>
        <v>1.1453214285714286</v>
      </c>
      <c r="K43" s="17"/>
      <c r="L43" s="18"/>
    </row>
    <row r="44" spans="1:12" ht="23.25" x14ac:dyDescent="0.25">
      <c r="A44" s="19" t="s">
        <v>22</v>
      </c>
      <c r="B44" s="20">
        <f>B43</f>
        <v>1.6946785714285717</v>
      </c>
      <c r="C44" s="20"/>
      <c r="D44" s="20">
        <f t="shared" ref="D44:H44" si="5">D43</f>
        <v>1.9180357142857141</v>
      </c>
      <c r="E44" s="20"/>
      <c r="F44" s="20">
        <f t="shared" si="5"/>
        <v>1.5057142857142858</v>
      </c>
      <c r="G44" s="20"/>
      <c r="H44" s="20">
        <f t="shared" si="5"/>
        <v>0.99628571428571444</v>
      </c>
      <c r="I44" s="20"/>
      <c r="J44" s="20">
        <f>J43</f>
        <v>1.1453214285714286</v>
      </c>
      <c r="K44" s="20"/>
      <c r="L44" s="18"/>
    </row>
    <row r="45" spans="1:12" x14ac:dyDescent="0.25">
      <c r="A45" s="21" t="s">
        <v>23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x14ac:dyDescent="0.25">
      <c r="A51" s="23"/>
      <c r="B51" s="23"/>
      <c r="C51" s="23"/>
      <c r="D51" s="23"/>
      <c r="E51" s="23"/>
      <c r="F51" s="23"/>
      <c r="G51" s="23"/>
      <c r="H51" s="24" t="s">
        <v>24</v>
      </c>
      <c r="I51" s="25"/>
      <c r="J51" s="25"/>
      <c r="K51" s="25"/>
      <c r="L51" s="25"/>
    </row>
    <row r="52" spans="1:12" x14ac:dyDescent="0.25">
      <c r="A52" s="23"/>
      <c r="B52" s="23"/>
      <c r="C52" s="23"/>
      <c r="D52" s="23"/>
      <c r="E52" s="23"/>
      <c r="F52" s="23"/>
      <c r="G52" s="23"/>
      <c r="H52" s="24" t="s">
        <v>25</v>
      </c>
      <c r="I52" s="25"/>
      <c r="J52" s="25"/>
      <c r="K52" s="25"/>
      <c r="L52" s="25"/>
    </row>
    <row r="53" spans="1:12" x14ac:dyDescent="0.25">
      <c r="A53" s="23"/>
      <c r="B53" s="23"/>
      <c r="C53" s="23"/>
      <c r="D53" s="23"/>
      <c r="E53" s="23"/>
      <c r="F53" s="23"/>
      <c r="G53" s="23"/>
      <c r="H53" s="24"/>
      <c r="I53" s="24"/>
      <c r="J53" s="24"/>
      <c r="K53" s="24"/>
      <c r="L53" s="24"/>
    </row>
    <row r="54" spans="1:12" x14ac:dyDescent="0.25">
      <c r="H54" s="24"/>
      <c r="I54" s="25"/>
      <c r="J54" s="25"/>
      <c r="K54" s="25"/>
      <c r="L54" s="25"/>
    </row>
    <row r="55" spans="1:12" x14ac:dyDescent="0.25">
      <c r="H55" s="24"/>
      <c r="I55" s="25"/>
      <c r="J55" s="25"/>
      <c r="K55" s="25"/>
      <c r="L55" s="25"/>
    </row>
    <row r="56" spans="1:12" x14ac:dyDescent="0.25">
      <c r="H56" s="24" t="s">
        <v>26</v>
      </c>
      <c r="I56" s="25"/>
      <c r="J56" s="25"/>
      <c r="K56" s="25"/>
      <c r="L56" s="25"/>
    </row>
    <row r="57" spans="1:12" x14ac:dyDescent="0.25">
      <c r="H57" s="24" t="s">
        <v>27</v>
      </c>
      <c r="I57" s="25"/>
      <c r="J57" s="25"/>
      <c r="K57" s="25"/>
      <c r="L57" s="25"/>
    </row>
    <row r="58" spans="1:12" x14ac:dyDescent="0.25">
      <c r="H58" s="26"/>
      <c r="I58" s="27"/>
      <c r="J58" s="27"/>
      <c r="K58" s="27"/>
      <c r="L58" s="27"/>
    </row>
    <row r="59" spans="1:12" x14ac:dyDescent="0.25">
      <c r="A59" s="28" t="s">
        <v>28</v>
      </c>
      <c r="H59" s="26"/>
      <c r="I59" s="27"/>
      <c r="J59" s="27"/>
      <c r="K59" s="27"/>
      <c r="L59" s="27"/>
    </row>
    <row r="60" spans="1:12" x14ac:dyDescent="0.25">
      <c r="A60" t="s">
        <v>6</v>
      </c>
      <c r="H60" s="26"/>
      <c r="I60" s="27"/>
      <c r="J60" s="27"/>
      <c r="K60" s="27"/>
      <c r="L60" s="27"/>
    </row>
    <row r="61" spans="1:12" x14ac:dyDescent="0.25">
      <c r="H61" s="26"/>
      <c r="I61" s="27"/>
      <c r="J61" s="27"/>
      <c r="K61" s="27"/>
      <c r="L61" s="27"/>
    </row>
    <row r="62" spans="1:12" x14ac:dyDescent="0.25">
      <c r="H62" s="26"/>
      <c r="I62" s="27"/>
      <c r="J62" s="27"/>
      <c r="K62" s="27"/>
      <c r="L62" s="27"/>
    </row>
    <row r="63" spans="1:12" x14ac:dyDescent="0.25">
      <c r="H63" s="26"/>
      <c r="I63" s="27"/>
      <c r="J63" s="27"/>
      <c r="K63" s="27"/>
      <c r="L63" s="27"/>
    </row>
    <row r="64" spans="1:12" x14ac:dyDescent="0.25">
      <c r="H64" s="26"/>
      <c r="I64" s="27"/>
      <c r="J64" s="27"/>
      <c r="K64" s="27"/>
      <c r="L64" s="27"/>
    </row>
    <row r="65" spans="8:12" x14ac:dyDescent="0.25">
      <c r="H65" s="26"/>
      <c r="I65" s="27"/>
      <c r="J65" s="27"/>
      <c r="K65" s="27"/>
      <c r="L65" s="27"/>
    </row>
    <row r="66" spans="8:12" x14ac:dyDescent="0.25">
      <c r="H66" s="26"/>
      <c r="I66" s="27"/>
      <c r="J66" s="27"/>
      <c r="K66" s="27"/>
      <c r="L66" s="27"/>
    </row>
    <row r="67" spans="8:12" x14ac:dyDescent="0.25">
      <c r="H67" s="26"/>
      <c r="I67" s="27"/>
      <c r="J67" s="27"/>
      <c r="K67" s="27"/>
      <c r="L67" s="27"/>
    </row>
    <row r="68" spans="8:12" x14ac:dyDescent="0.25">
      <c r="H68" s="26"/>
      <c r="I68" s="27"/>
      <c r="J68" s="27"/>
      <c r="K68" s="27"/>
      <c r="L68" s="27"/>
    </row>
    <row r="69" spans="8:12" x14ac:dyDescent="0.25">
      <c r="H69" s="26"/>
      <c r="I69" s="27"/>
      <c r="J69" s="27"/>
      <c r="K69" s="27"/>
      <c r="L69" s="27"/>
    </row>
    <row r="70" spans="8:12" x14ac:dyDescent="0.25">
      <c r="H70" s="26"/>
      <c r="I70" s="27"/>
      <c r="J70" s="27"/>
      <c r="K70" s="27"/>
      <c r="L70" s="27"/>
    </row>
  </sheetData>
  <mergeCells count="16">
    <mergeCell ref="H56:L56"/>
    <mergeCell ref="H57:L57"/>
    <mergeCell ref="A45:L46"/>
    <mergeCell ref="H51:L51"/>
    <mergeCell ref="H52:L52"/>
    <mergeCell ref="H53:L53"/>
    <mergeCell ref="H54:L54"/>
    <mergeCell ref="H55:L55"/>
    <mergeCell ref="A12:L12"/>
    <mergeCell ref="A13:A14"/>
    <mergeCell ref="B13:C13"/>
    <mergeCell ref="D13:E13"/>
    <mergeCell ref="F13:G13"/>
    <mergeCell ref="H13:I13"/>
    <mergeCell ref="J13:K13"/>
    <mergeCell ref="L13:L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ΦΕΒΡΟΥΑΡΙΟΣ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2026-03-02T05:52:35Z</dcterms:created>
  <dcterms:modified xsi:type="dcterms:W3CDTF">2026-03-02T05:53:39Z</dcterms:modified>
</cp:coreProperties>
</file>