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5\ΑΝΑΡΤΗΣΕΙΣ ΤΙΜΩΝ\"/>
    </mc:Choice>
  </mc:AlternateContent>
  <xr:revisionPtr revIDLastSave="0" documentId="8_{C8698448-F780-4980-8AA5-C9FB8248BBE0}" xr6:coauthVersionLast="47" xr6:coauthVersionMax="47" xr10:uidLastSave="{00000000-0000-0000-0000-000000000000}"/>
  <bookViews>
    <workbookView xWindow="-120" yWindow="-120" windowWidth="29040" windowHeight="15840" xr2:uid="{3B69EA19-3DA4-4439-BC64-ED4DCD19465A}"/>
  </bookViews>
  <sheets>
    <sheet name="ΑΠΡΙΛ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6" i="1" s="1"/>
  <c r="L44" i="1"/>
  <c r="J44" i="1"/>
  <c r="K44" i="1" s="1"/>
  <c r="I44" i="1"/>
  <c r="H44" i="1"/>
  <c r="F44" i="1"/>
  <c r="G44" i="1" s="1"/>
  <c r="E44" i="1"/>
  <c r="D44" i="1"/>
  <c r="B44" i="1"/>
  <c r="C44" i="1" s="1"/>
  <c r="A44" i="1"/>
  <c r="L43" i="1"/>
  <c r="J43" i="1"/>
  <c r="K43" i="1" s="1"/>
  <c r="I43" i="1"/>
  <c r="H43" i="1"/>
  <c r="F43" i="1"/>
  <c r="G43" i="1" s="1"/>
  <c r="E43" i="1"/>
  <c r="D43" i="1"/>
  <c r="B43" i="1"/>
  <c r="C43" i="1" s="1"/>
  <c r="A43" i="1"/>
  <c r="L42" i="1"/>
  <c r="J42" i="1"/>
  <c r="K42" i="1" s="1"/>
  <c r="I42" i="1"/>
  <c r="H42" i="1"/>
  <c r="F42" i="1"/>
  <c r="G42" i="1" s="1"/>
  <c r="E42" i="1"/>
  <c r="D42" i="1"/>
  <c r="B42" i="1"/>
  <c r="C42" i="1" s="1"/>
  <c r="A42" i="1"/>
  <c r="L41" i="1"/>
  <c r="J41" i="1"/>
  <c r="K41" i="1" s="1"/>
  <c r="I41" i="1"/>
  <c r="H41" i="1"/>
  <c r="F41" i="1"/>
  <c r="G41" i="1" s="1"/>
  <c r="E41" i="1"/>
  <c r="D41" i="1"/>
  <c r="B41" i="1"/>
  <c r="C41" i="1" s="1"/>
  <c r="A41" i="1"/>
  <c r="L40" i="1"/>
  <c r="J40" i="1"/>
  <c r="K40" i="1" s="1"/>
  <c r="I40" i="1"/>
  <c r="H40" i="1"/>
  <c r="F40" i="1"/>
  <c r="G40" i="1" s="1"/>
  <c r="E40" i="1"/>
  <c r="D40" i="1"/>
  <c r="B40" i="1"/>
  <c r="C40" i="1" s="1"/>
  <c r="A40" i="1"/>
  <c r="L39" i="1"/>
  <c r="J39" i="1"/>
  <c r="K39" i="1" s="1"/>
  <c r="I39" i="1"/>
  <c r="H39" i="1"/>
  <c r="F39" i="1"/>
  <c r="G39" i="1" s="1"/>
  <c r="E39" i="1"/>
  <c r="D39" i="1"/>
  <c r="B39" i="1"/>
  <c r="C39" i="1" s="1"/>
  <c r="A39" i="1"/>
  <c r="L38" i="1"/>
  <c r="J38" i="1"/>
  <c r="K38" i="1" s="1"/>
  <c r="I38" i="1"/>
  <c r="H38" i="1"/>
  <c r="F38" i="1"/>
  <c r="G38" i="1" s="1"/>
  <c r="E38" i="1"/>
  <c r="D38" i="1"/>
  <c r="B38" i="1"/>
  <c r="C38" i="1" s="1"/>
  <c r="A38" i="1"/>
  <c r="L37" i="1"/>
  <c r="J37" i="1"/>
  <c r="K37" i="1" s="1"/>
  <c r="I37" i="1"/>
  <c r="H37" i="1"/>
  <c r="F37" i="1"/>
  <c r="G37" i="1" s="1"/>
  <c r="E37" i="1"/>
  <c r="D37" i="1"/>
  <c r="B37" i="1"/>
  <c r="C37" i="1" s="1"/>
  <c r="A37" i="1"/>
  <c r="L36" i="1"/>
  <c r="J36" i="1"/>
  <c r="K36" i="1" s="1"/>
  <c r="I36" i="1"/>
  <c r="H36" i="1"/>
  <c r="F36" i="1"/>
  <c r="G36" i="1" s="1"/>
  <c r="E36" i="1"/>
  <c r="D36" i="1"/>
  <c r="B36" i="1"/>
  <c r="C36" i="1" s="1"/>
  <c r="A36" i="1"/>
  <c r="L35" i="1"/>
  <c r="J35" i="1"/>
  <c r="K35" i="1" s="1"/>
  <c r="I35" i="1"/>
  <c r="H35" i="1"/>
  <c r="F35" i="1"/>
  <c r="G35" i="1" s="1"/>
  <c r="E35" i="1"/>
  <c r="D35" i="1"/>
  <c r="B35" i="1"/>
  <c r="C35" i="1" s="1"/>
  <c r="A35" i="1"/>
  <c r="L34" i="1"/>
  <c r="J34" i="1"/>
  <c r="K34" i="1" s="1"/>
  <c r="I34" i="1"/>
  <c r="H34" i="1"/>
  <c r="F34" i="1"/>
  <c r="G34" i="1" s="1"/>
  <c r="E34" i="1"/>
  <c r="D34" i="1"/>
  <c r="B34" i="1"/>
  <c r="C34" i="1" s="1"/>
  <c r="A34" i="1"/>
  <c r="L33" i="1"/>
  <c r="J33" i="1"/>
  <c r="K33" i="1" s="1"/>
  <c r="I33" i="1"/>
  <c r="H33" i="1"/>
  <c r="F33" i="1"/>
  <c r="G33" i="1" s="1"/>
  <c r="E33" i="1"/>
  <c r="D33" i="1"/>
  <c r="B33" i="1"/>
  <c r="C33" i="1" s="1"/>
  <c r="A33" i="1"/>
  <c r="L32" i="1"/>
  <c r="J32" i="1"/>
  <c r="K32" i="1" s="1"/>
  <c r="I32" i="1"/>
  <c r="H32" i="1"/>
  <c r="F32" i="1"/>
  <c r="G32" i="1" s="1"/>
  <c r="E32" i="1"/>
  <c r="D32" i="1"/>
  <c r="B32" i="1"/>
  <c r="C32" i="1" s="1"/>
  <c r="A32" i="1"/>
  <c r="L31" i="1"/>
  <c r="J31" i="1"/>
  <c r="K31" i="1" s="1"/>
  <c r="I31" i="1"/>
  <c r="H31" i="1"/>
  <c r="F31" i="1"/>
  <c r="G31" i="1" s="1"/>
  <c r="E31" i="1"/>
  <c r="D31" i="1"/>
  <c r="B31" i="1"/>
  <c r="C31" i="1" s="1"/>
  <c r="A31" i="1"/>
  <c r="L30" i="1"/>
  <c r="J30" i="1"/>
  <c r="K30" i="1" s="1"/>
  <c r="I30" i="1"/>
  <c r="H30" i="1"/>
  <c r="F30" i="1"/>
  <c r="G30" i="1" s="1"/>
  <c r="E30" i="1"/>
  <c r="D30" i="1"/>
  <c r="B30" i="1"/>
  <c r="C30" i="1" s="1"/>
  <c r="A30" i="1"/>
  <c r="L29" i="1"/>
  <c r="J29" i="1"/>
  <c r="K29" i="1" s="1"/>
  <c r="I29" i="1"/>
  <c r="H29" i="1"/>
  <c r="F29" i="1"/>
  <c r="G29" i="1" s="1"/>
  <c r="E29" i="1"/>
  <c r="D29" i="1"/>
  <c r="B29" i="1"/>
  <c r="C29" i="1" s="1"/>
  <c r="A29" i="1"/>
  <c r="L28" i="1"/>
  <c r="J28" i="1"/>
  <c r="K28" i="1" s="1"/>
  <c r="I28" i="1"/>
  <c r="H28" i="1"/>
  <c r="F28" i="1"/>
  <c r="G28" i="1" s="1"/>
  <c r="E28" i="1"/>
  <c r="D28" i="1"/>
  <c r="B28" i="1"/>
  <c r="C28" i="1" s="1"/>
  <c r="A28" i="1"/>
  <c r="L27" i="1"/>
  <c r="J27" i="1"/>
  <c r="K27" i="1" s="1"/>
  <c r="I27" i="1"/>
  <c r="H27" i="1"/>
  <c r="F27" i="1"/>
  <c r="G27" i="1" s="1"/>
  <c r="E27" i="1"/>
  <c r="D27" i="1"/>
  <c r="B27" i="1"/>
  <c r="C27" i="1" s="1"/>
  <c r="A27" i="1"/>
  <c r="L26" i="1"/>
  <c r="J26" i="1"/>
  <c r="K26" i="1" s="1"/>
  <c r="I26" i="1"/>
  <c r="H26" i="1"/>
  <c r="F26" i="1"/>
  <c r="G26" i="1" s="1"/>
  <c r="E26" i="1"/>
  <c r="D26" i="1"/>
  <c r="B26" i="1"/>
  <c r="C26" i="1" s="1"/>
  <c r="A26" i="1"/>
  <c r="L25" i="1"/>
  <c r="J25" i="1"/>
  <c r="K25" i="1" s="1"/>
  <c r="I25" i="1"/>
  <c r="H25" i="1"/>
  <c r="F25" i="1"/>
  <c r="G25" i="1" s="1"/>
  <c r="E25" i="1"/>
  <c r="D25" i="1"/>
  <c r="B25" i="1"/>
  <c r="C25" i="1" s="1"/>
  <c r="A25" i="1"/>
  <c r="L24" i="1"/>
  <c r="J24" i="1"/>
  <c r="K24" i="1" s="1"/>
  <c r="I24" i="1"/>
  <c r="H24" i="1"/>
  <c r="F24" i="1"/>
  <c r="G24" i="1" s="1"/>
  <c r="E24" i="1"/>
  <c r="D24" i="1"/>
  <c r="B24" i="1"/>
  <c r="C24" i="1" s="1"/>
  <c r="A24" i="1"/>
  <c r="L23" i="1"/>
  <c r="J23" i="1"/>
  <c r="K23" i="1" s="1"/>
  <c r="I23" i="1"/>
  <c r="H23" i="1"/>
  <c r="F23" i="1"/>
  <c r="G23" i="1" s="1"/>
  <c r="E23" i="1"/>
  <c r="D23" i="1"/>
  <c r="B23" i="1"/>
  <c r="C23" i="1" s="1"/>
  <c r="A23" i="1"/>
  <c r="L22" i="1"/>
  <c r="J22" i="1"/>
  <c r="K22" i="1" s="1"/>
  <c r="I22" i="1"/>
  <c r="H22" i="1"/>
  <c r="F22" i="1"/>
  <c r="G22" i="1" s="1"/>
  <c r="E22" i="1"/>
  <c r="D22" i="1"/>
  <c r="B22" i="1"/>
  <c r="C22" i="1" s="1"/>
  <c r="A22" i="1"/>
  <c r="L21" i="1"/>
  <c r="J21" i="1"/>
  <c r="K21" i="1" s="1"/>
  <c r="I21" i="1"/>
  <c r="H21" i="1"/>
  <c r="F21" i="1"/>
  <c r="G21" i="1" s="1"/>
  <c r="E21" i="1"/>
  <c r="D21" i="1"/>
  <c r="B21" i="1"/>
  <c r="C21" i="1" s="1"/>
  <c r="A21" i="1"/>
  <c r="L20" i="1"/>
  <c r="J20" i="1"/>
  <c r="K20" i="1" s="1"/>
  <c r="I20" i="1"/>
  <c r="H20" i="1"/>
  <c r="F20" i="1"/>
  <c r="G20" i="1" s="1"/>
  <c r="E20" i="1"/>
  <c r="D20" i="1"/>
  <c r="B20" i="1"/>
  <c r="C20" i="1" s="1"/>
  <c r="A20" i="1"/>
  <c r="L19" i="1"/>
  <c r="J19" i="1"/>
  <c r="K19" i="1" s="1"/>
  <c r="I19" i="1"/>
  <c r="H19" i="1"/>
  <c r="F19" i="1"/>
  <c r="G19" i="1" s="1"/>
  <c r="E19" i="1"/>
  <c r="D19" i="1"/>
  <c r="B19" i="1"/>
  <c r="C19" i="1" s="1"/>
  <c r="A19" i="1"/>
  <c r="L18" i="1"/>
  <c r="J18" i="1"/>
  <c r="K18" i="1" s="1"/>
  <c r="I18" i="1"/>
  <c r="H18" i="1"/>
  <c r="F18" i="1"/>
  <c r="G18" i="1" s="1"/>
  <c r="E18" i="1"/>
  <c r="D18" i="1"/>
  <c r="B18" i="1"/>
  <c r="C18" i="1" s="1"/>
  <c r="A18" i="1"/>
  <c r="L17" i="1"/>
  <c r="J17" i="1"/>
  <c r="K17" i="1" s="1"/>
  <c r="I17" i="1"/>
  <c r="H17" i="1"/>
  <c r="F17" i="1"/>
  <c r="G17" i="1" s="1"/>
  <c r="E17" i="1"/>
  <c r="D17" i="1"/>
  <c r="B17" i="1"/>
  <c r="C17" i="1" s="1"/>
  <c r="A17" i="1"/>
  <c r="L16" i="1"/>
  <c r="J16" i="1"/>
  <c r="K16" i="1" s="1"/>
  <c r="I16" i="1"/>
  <c r="H16" i="1"/>
  <c r="F16" i="1"/>
  <c r="G16" i="1" s="1"/>
  <c r="E16" i="1"/>
  <c r="D16" i="1"/>
  <c r="B16" i="1"/>
  <c r="C16" i="1" s="1"/>
  <c r="A16" i="1"/>
  <c r="L15" i="1"/>
  <c r="J15" i="1"/>
  <c r="I15" i="1"/>
  <c r="H15" i="1"/>
  <c r="H45" i="1" s="1"/>
  <c r="H46" i="1" s="1"/>
  <c r="F15" i="1"/>
  <c r="E15" i="1"/>
  <c r="D15" i="1"/>
  <c r="B15" i="1"/>
  <c r="A15" i="1"/>
  <c r="B45" i="1" l="1"/>
  <c r="B46" i="1" s="1"/>
  <c r="F45" i="1"/>
  <c r="F46" i="1" s="1"/>
  <c r="J45" i="1"/>
  <c r="J46" i="1" s="1"/>
  <c r="C15" i="1"/>
  <c r="G15" i="1"/>
  <c r="K15" i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<sst xmlns="http://schemas.openxmlformats.org/spreadsheetml/2006/main" count="38" uniqueCount="29">
  <si>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</si>
  <si>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02 Μαϊου   2025</t>
  </si>
  <si>
    <t>ΠΕΡΙΦΕΡΕΙΑ ΚΕΝΤΡΙΚΗΣ ΜΑΚΕΔΟΝΙΑΣ</t>
  </si>
  <si>
    <t>ΓΕΝΙΚΗ Δ/ΝΣΗ ΑΝΑΠΤΥΞΗΣ &amp; ΠΕΡΙΒΑΛΛΟΝΤΟΣ</t>
  </si>
  <si>
    <t>Αριθ. Πρωτ :οικ. 315218(1227)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</si>
  <si>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</si>
  <si>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</si>
  <si>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</si>
  <si>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</si>
  <si>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</si>
  <si>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</si>
  <si>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ΑΠΡΙΛΙΟ ΣΤΗΝ ΠΕΡΙΦΕΡΕΙΑΚΗ ΕΝΟΤΗΤΑ ΗΜΑΘΙΑΣ*</t>
  </si>
  <si>
    <t>ΑΠΡΙΛΙΟΣ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</si>
  <si>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</si>
  <si>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</si>
  <si>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</si>
  <si>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</si>
  <si>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</si>
  <si>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</si>
  <si>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</si>
  <si>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</si>
  <si>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</si>
  <si>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</si>
  <si>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</si>
  <si>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Μ.Ε.Π.</t>
  </si>
  <si>
    <t>Ο ΑΝΑΠΛΗΡΩΤΗΣ Δ/ΝΤΗΣ</t>
  </si>
  <si>
    <t>Γ.ΜΙΧΑΛΙΑΣ</t>
  </si>
  <si>
    <t>ΠΕ ΜΗΧΑΝΟΛΟΓΟΣ ΜΗΧΑΝΙΚΟΣ</t>
  </si>
  <si>
    <t>Εσωτερική Διανομή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</si>
</sst>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strRef>
              <c:f>[1]ΑΠΡΙΛΙΟΣ!$A$3:$A$33</c:f>
              <c:strCache>
                <c:ptCount val="31"/>
                <c:pt idx="0">
                  <c:v>1/4/2025</c:v>
                </c:pt>
                <c:pt idx="1">
                  <c:v>2/4/2025</c:v>
                </c:pt>
                <c:pt idx="2">
                  <c:v>3/4/2025</c:v>
                </c:pt>
                <c:pt idx="3">
                  <c:v>4/4/2025</c:v>
                </c:pt>
                <c:pt idx="4">
                  <c:v>5/4/2025</c:v>
                </c:pt>
                <c:pt idx="5">
                  <c:v>6/4/2025</c:v>
                </c:pt>
                <c:pt idx="6">
                  <c:v>7/4/2025</c:v>
                </c:pt>
                <c:pt idx="7">
                  <c:v>8/4/2025</c:v>
                </c:pt>
                <c:pt idx="8">
                  <c:v>9/4/2025</c:v>
                </c:pt>
                <c:pt idx="9">
                  <c:v>10/4/2025</c:v>
                </c:pt>
                <c:pt idx="10">
                  <c:v>11/4/2025</c:v>
                </c:pt>
                <c:pt idx="11">
                  <c:v>12/4/2025</c:v>
                </c:pt>
                <c:pt idx="12">
                  <c:v>13/4/2025</c:v>
                </c:pt>
                <c:pt idx="13">
                  <c:v>14/4/2025</c:v>
                </c:pt>
                <c:pt idx="14">
                  <c:v>15/4/2025</c:v>
                </c:pt>
                <c:pt idx="15">
                  <c:v>16/4/2025</c:v>
                </c:pt>
                <c:pt idx="16">
                  <c:v>17/4/2025</c:v>
                </c:pt>
                <c:pt idx="17">
                  <c:v>18/4/2025</c:v>
                </c:pt>
                <c:pt idx="18">
                  <c:v>19/4/2025</c:v>
                </c:pt>
                <c:pt idx="19">
                  <c:v>20/4/2025</c:v>
                </c:pt>
                <c:pt idx="20">
                  <c:v>21/4/2025</c:v>
                </c:pt>
                <c:pt idx="21">
                  <c:v>22/4/2025</c:v>
                </c:pt>
                <c:pt idx="22">
                  <c:v>23/4/2025</c:v>
                </c:pt>
                <c:pt idx="23">
                  <c:v>24/4/2025</c:v>
                </c:pt>
                <c:pt idx="24">
                  <c:v>25/4/2025</c:v>
                </c:pt>
                <c:pt idx="25">
                  <c:v>26/4/2025</c:v>
                </c:pt>
                <c:pt idx="26">
                  <c:v>27/4/2025</c:v>
                </c:pt>
                <c:pt idx="27">
                  <c:v>28/4/2025</c:v>
                </c:pt>
                <c:pt idx="28">
                  <c:v>29/4/2025</c:v>
                </c:pt>
                <c:pt idx="29">
                  <c:v>30/4/2025</c:v>
                </c:pt>
                <c:pt idx="30">
                  <c:v>ΜΕΣΗ ΤΙΜΗ </c:v>
                </c:pt>
              </c:strCache>
            </c:strRef>
          </c:cat>
          <c:val>
            <c:numRef>
              <c:f>[1]ΑΠΡΙΛΙΟΣ!$B$3:$B$33</c:f>
              <c:numCache>
                <c:formatCode>0.000</c:formatCode>
                <c:ptCount val="31"/>
                <c:pt idx="0">
                  <c:v>1.7490000000000001</c:v>
                </c:pt>
                <c:pt idx="1">
                  <c:v>1.7509999999999999</c:v>
                </c:pt>
                <c:pt idx="2">
                  <c:v>1.752</c:v>
                </c:pt>
                <c:pt idx="3">
                  <c:v>1.7529999999999999</c:v>
                </c:pt>
                <c:pt idx="4">
                  <c:v>1.7549999999999999</c:v>
                </c:pt>
                <c:pt idx="5">
                  <c:v>1.7529999999999999</c:v>
                </c:pt>
                <c:pt idx="6" formatCode="General">
                  <c:v>1.7529999999999999</c:v>
                </c:pt>
                <c:pt idx="7">
                  <c:v>1.75</c:v>
                </c:pt>
                <c:pt idx="8">
                  <c:v>1.744</c:v>
                </c:pt>
                <c:pt idx="9">
                  <c:v>1.736</c:v>
                </c:pt>
                <c:pt idx="10">
                  <c:v>1.722</c:v>
                </c:pt>
                <c:pt idx="11">
                  <c:v>1.7190000000000001</c:v>
                </c:pt>
                <c:pt idx="12">
                  <c:v>1.7150000000000001</c:v>
                </c:pt>
                <c:pt idx="13">
                  <c:v>1.7090000000000001</c:v>
                </c:pt>
                <c:pt idx="14">
                  <c:v>1.704</c:v>
                </c:pt>
                <c:pt idx="15">
                  <c:v>1.6970000000000001</c:v>
                </c:pt>
                <c:pt idx="16">
                  <c:v>1.6970000000000001</c:v>
                </c:pt>
                <c:pt idx="17">
                  <c:v>1.6890000000000001</c:v>
                </c:pt>
                <c:pt idx="18">
                  <c:v>1.6839999999999999</c:v>
                </c:pt>
                <c:pt idx="19">
                  <c:v>1.6839999999999999</c:v>
                </c:pt>
                <c:pt idx="20">
                  <c:v>1.6859999999999999</c:v>
                </c:pt>
                <c:pt idx="21">
                  <c:v>1.6839999999999999</c:v>
                </c:pt>
                <c:pt idx="22">
                  <c:v>1.6850000000000001</c:v>
                </c:pt>
                <c:pt idx="23">
                  <c:v>1.6850000000000001</c:v>
                </c:pt>
                <c:pt idx="24">
                  <c:v>1.6830000000000001</c:v>
                </c:pt>
                <c:pt idx="25">
                  <c:v>1.6839999999999999</c:v>
                </c:pt>
                <c:pt idx="26">
                  <c:v>1.68</c:v>
                </c:pt>
                <c:pt idx="27">
                  <c:v>1.6779999999999999</c:v>
                </c:pt>
                <c:pt idx="28">
                  <c:v>1.679</c:v>
                </c:pt>
                <c:pt idx="29" formatCode="General">
                  <c:v>1.679</c:v>
                </c:pt>
                <c:pt idx="30" formatCode="General">
                  <c:v>1.7113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B-4A9A-B649-40444B54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[1]ΑΠΡΙΛΙΟΣ!$C$3:$C$32</c:f>
              <c:numCache>
                <c:formatCode>0.000</c:formatCode>
                <c:ptCount val="30"/>
                <c:pt idx="0">
                  <c:v>1.982</c:v>
                </c:pt>
                <c:pt idx="1">
                  <c:v>1.976</c:v>
                </c:pt>
                <c:pt idx="2">
                  <c:v>1.972</c:v>
                </c:pt>
                <c:pt idx="3">
                  <c:v>1.966</c:v>
                </c:pt>
                <c:pt idx="4">
                  <c:v>1.9690000000000001</c:v>
                </c:pt>
                <c:pt idx="5">
                  <c:v>1.9790000000000001</c:v>
                </c:pt>
                <c:pt idx="6">
                  <c:v>1.9830000000000001</c:v>
                </c:pt>
                <c:pt idx="7">
                  <c:v>1.98</c:v>
                </c:pt>
                <c:pt idx="8">
                  <c:v>1.9830000000000001</c:v>
                </c:pt>
                <c:pt idx="9">
                  <c:v>1.97</c:v>
                </c:pt>
                <c:pt idx="10">
                  <c:v>1.962</c:v>
                </c:pt>
                <c:pt idx="11">
                  <c:v>1.96</c:v>
                </c:pt>
                <c:pt idx="12">
                  <c:v>1.96</c:v>
                </c:pt>
                <c:pt idx="13">
                  <c:v>1.952</c:v>
                </c:pt>
                <c:pt idx="14">
                  <c:v>1.9510000000000001</c:v>
                </c:pt>
                <c:pt idx="15">
                  <c:v>1.954</c:v>
                </c:pt>
                <c:pt idx="16">
                  <c:v>1.9390000000000001</c:v>
                </c:pt>
                <c:pt idx="17">
                  <c:v>1.9339999999999999</c:v>
                </c:pt>
                <c:pt idx="18">
                  <c:v>1.9339999999999999</c:v>
                </c:pt>
                <c:pt idx="19">
                  <c:v>1.9319999999999999</c:v>
                </c:pt>
                <c:pt idx="20">
                  <c:v>1.929</c:v>
                </c:pt>
                <c:pt idx="21">
                  <c:v>1.929</c:v>
                </c:pt>
                <c:pt idx="22">
                  <c:v>1.9339999999999999</c:v>
                </c:pt>
                <c:pt idx="23">
                  <c:v>1.9239999999999999</c:v>
                </c:pt>
                <c:pt idx="24">
                  <c:v>1.9159999999999999</c:v>
                </c:pt>
                <c:pt idx="25">
                  <c:v>1.923</c:v>
                </c:pt>
                <c:pt idx="26">
                  <c:v>1.925</c:v>
                </c:pt>
                <c:pt idx="27">
                  <c:v>1.9259999999999999</c:v>
                </c:pt>
                <c:pt idx="28">
                  <c:v>1.93</c:v>
                </c:pt>
                <c:pt idx="29">
                  <c:v>1.931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F-446D-90AD-786256BB1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[1]ΑΠΡΙΛΙΟΣ!$D$3:$D$32</c:f>
              <c:numCache>
                <c:formatCode>0.000</c:formatCode>
                <c:ptCount val="30"/>
                <c:pt idx="0">
                  <c:v>1.5289999999999999</c:v>
                </c:pt>
                <c:pt idx="1">
                  <c:v>1.5269999999999999</c:v>
                </c:pt>
                <c:pt idx="2">
                  <c:v>1.528</c:v>
                </c:pt>
                <c:pt idx="3">
                  <c:v>1.5289999999999999</c:v>
                </c:pt>
                <c:pt idx="4">
                  <c:v>1.53</c:v>
                </c:pt>
                <c:pt idx="5">
                  <c:v>1.53</c:v>
                </c:pt>
                <c:pt idx="6">
                  <c:v>1.528</c:v>
                </c:pt>
                <c:pt idx="7">
                  <c:v>1.52</c:v>
                </c:pt>
                <c:pt idx="8">
                  <c:v>1.5129999999999999</c:v>
                </c:pt>
                <c:pt idx="9">
                  <c:v>1.5049999999999999</c:v>
                </c:pt>
                <c:pt idx="10">
                  <c:v>1.49</c:v>
                </c:pt>
                <c:pt idx="11">
                  <c:v>1.486</c:v>
                </c:pt>
                <c:pt idx="12">
                  <c:v>1.486</c:v>
                </c:pt>
                <c:pt idx="13">
                  <c:v>1.4790000000000001</c:v>
                </c:pt>
                <c:pt idx="14">
                  <c:v>1.4730000000000001</c:v>
                </c:pt>
                <c:pt idx="15">
                  <c:v>1.466</c:v>
                </c:pt>
                <c:pt idx="16">
                  <c:v>1.4670000000000001</c:v>
                </c:pt>
                <c:pt idx="17">
                  <c:v>1.4610000000000001</c:v>
                </c:pt>
                <c:pt idx="18">
                  <c:v>1.4590000000000001</c:v>
                </c:pt>
                <c:pt idx="19">
                  <c:v>1.4590000000000001</c:v>
                </c:pt>
                <c:pt idx="20">
                  <c:v>1.458</c:v>
                </c:pt>
                <c:pt idx="21">
                  <c:v>1.456</c:v>
                </c:pt>
                <c:pt idx="22">
                  <c:v>1.454</c:v>
                </c:pt>
                <c:pt idx="23">
                  <c:v>1.456</c:v>
                </c:pt>
                <c:pt idx="24">
                  <c:v>1.4530000000000001</c:v>
                </c:pt>
                <c:pt idx="25">
                  <c:v>1.4550000000000001</c:v>
                </c:pt>
                <c:pt idx="26">
                  <c:v>1.4550000000000001</c:v>
                </c:pt>
                <c:pt idx="27">
                  <c:v>1.4570000000000001</c:v>
                </c:pt>
                <c:pt idx="28">
                  <c:v>1.4550000000000001</c:v>
                </c:pt>
                <c:pt idx="29">
                  <c:v>1.452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8-4616-B4AB-F3F4A88F2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[1]ΑΠΡΙΛΙΟΣ!$E$3:$E$32</c:f>
              <c:numCache>
                <c:formatCode>0.000</c:formatCode>
                <c:ptCount val="30"/>
                <c:pt idx="0">
                  <c:v>0.93600000000000005</c:v>
                </c:pt>
                <c:pt idx="1">
                  <c:v>0.93500000000000005</c:v>
                </c:pt>
                <c:pt idx="2">
                  <c:v>0.93500000000000005</c:v>
                </c:pt>
                <c:pt idx="3">
                  <c:v>0.93600000000000005</c:v>
                </c:pt>
                <c:pt idx="4">
                  <c:v>0.93600000000000005</c:v>
                </c:pt>
                <c:pt idx="5">
                  <c:v>0.93700000000000006</c:v>
                </c:pt>
                <c:pt idx="6">
                  <c:v>0.93700000000000006</c:v>
                </c:pt>
                <c:pt idx="7">
                  <c:v>0.93799999999999994</c:v>
                </c:pt>
                <c:pt idx="8">
                  <c:v>0.92900000000000005</c:v>
                </c:pt>
                <c:pt idx="9">
                  <c:v>0.92400000000000004</c:v>
                </c:pt>
                <c:pt idx="10">
                  <c:v>0.91700000000000004</c:v>
                </c:pt>
                <c:pt idx="11">
                  <c:v>0.91400000000000003</c:v>
                </c:pt>
                <c:pt idx="12">
                  <c:v>0.90700000000000003</c:v>
                </c:pt>
                <c:pt idx="13">
                  <c:v>0.90300000000000002</c:v>
                </c:pt>
                <c:pt idx="14">
                  <c:v>0.89100000000000001</c:v>
                </c:pt>
                <c:pt idx="15">
                  <c:v>0.88500000000000001</c:v>
                </c:pt>
                <c:pt idx="16">
                  <c:v>0.88500000000000001</c:v>
                </c:pt>
                <c:pt idx="17">
                  <c:v>0.88100000000000001</c:v>
                </c:pt>
                <c:pt idx="18">
                  <c:v>0.878</c:v>
                </c:pt>
                <c:pt idx="19">
                  <c:v>0.879</c:v>
                </c:pt>
                <c:pt idx="20">
                  <c:v>0.879</c:v>
                </c:pt>
                <c:pt idx="21">
                  <c:v>0.876</c:v>
                </c:pt>
                <c:pt idx="22">
                  <c:v>0.872</c:v>
                </c:pt>
                <c:pt idx="23">
                  <c:v>0.87</c:v>
                </c:pt>
                <c:pt idx="24">
                  <c:v>0.86499999999999999</c:v>
                </c:pt>
                <c:pt idx="25">
                  <c:v>0.86299999999999999</c:v>
                </c:pt>
                <c:pt idx="26">
                  <c:v>0.86299999999999999</c:v>
                </c:pt>
                <c:pt idx="27">
                  <c:v>0.86299999999999999</c:v>
                </c:pt>
                <c:pt idx="28">
                  <c:v>0.86499999999999999</c:v>
                </c:pt>
                <c:pt idx="29">
                  <c:v>0.85899999999999999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E-43B2-933F-0274AEEA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[1]ΑΠΡΙΛΙΟΣ!$F$3:$F$32</c:f>
              <c:numCache>
                <c:formatCode>0.000</c:formatCode>
                <c:ptCount val="30"/>
                <c:pt idx="0">
                  <c:v>1.196</c:v>
                </c:pt>
                <c:pt idx="1">
                  <c:v>1.1970000000000001</c:v>
                </c:pt>
                <c:pt idx="2">
                  <c:v>1.198</c:v>
                </c:pt>
                <c:pt idx="3">
                  <c:v>1.1970000000000001</c:v>
                </c:pt>
                <c:pt idx="4">
                  <c:v>1.196</c:v>
                </c:pt>
                <c:pt idx="5">
                  <c:v>1.196</c:v>
                </c:pt>
                <c:pt idx="6">
                  <c:v>1.1950000000000001</c:v>
                </c:pt>
                <c:pt idx="7">
                  <c:v>1.1910000000000001</c:v>
                </c:pt>
                <c:pt idx="8">
                  <c:v>1.1890000000000001</c:v>
                </c:pt>
                <c:pt idx="9">
                  <c:v>1.1759999999999999</c:v>
                </c:pt>
                <c:pt idx="10">
                  <c:v>1.1619999999999999</c:v>
                </c:pt>
                <c:pt idx="11">
                  <c:v>1.157</c:v>
                </c:pt>
                <c:pt idx="12">
                  <c:v>1.1559999999999999</c:v>
                </c:pt>
                <c:pt idx="13">
                  <c:v>1.1459999999999999</c:v>
                </c:pt>
                <c:pt idx="14">
                  <c:v>1.1379999999999999</c:v>
                </c:pt>
                <c:pt idx="15">
                  <c:v>1.1339999999999999</c:v>
                </c:pt>
                <c:pt idx="16">
                  <c:v>1.1319999999999999</c:v>
                </c:pt>
                <c:pt idx="17">
                  <c:v>1.125</c:v>
                </c:pt>
                <c:pt idx="18">
                  <c:v>1.123</c:v>
                </c:pt>
                <c:pt idx="19">
                  <c:v>1.123</c:v>
                </c:pt>
                <c:pt idx="20">
                  <c:v>1.123</c:v>
                </c:pt>
                <c:pt idx="21">
                  <c:v>1.123</c:v>
                </c:pt>
                <c:pt idx="22">
                  <c:v>1.121</c:v>
                </c:pt>
                <c:pt idx="23">
                  <c:v>1.121</c:v>
                </c:pt>
                <c:pt idx="24">
                  <c:v>1.121</c:v>
                </c:pt>
                <c:pt idx="25">
                  <c:v>1.121</c:v>
                </c:pt>
                <c:pt idx="26">
                  <c:v>1.1220000000000001</c:v>
                </c:pt>
                <c:pt idx="27">
                  <c:v>1.121</c:v>
                </c:pt>
                <c:pt idx="28">
                  <c:v>1.121</c:v>
                </c:pt>
                <c:pt idx="29">
                  <c:v>1.121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5-474F-BDD0-D095BF771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dateAx>
        <c:axId val="792520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257984"/>
        <c:crosses val="autoZero"/>
        <c:auto val="1"/>
        <c:lblOffset val="100"/>
        <c:baseTimeUnit val="days"/>
      </c:dateAx>
      <c:valAx>
        <c:axId val="792579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19050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433D8D11-BA35-45D6-8F54-20C0FC22F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72</xdr:row>
      <xdr:rowOff>76202</xdr:rowOff>
    </xdr:from>
    <xdr:to>
      <xdr:col>11</xdr:col>
      <xdr:colOff>942975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4BCB2866-49B8-4CFD-A19A-4739E48F0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86</xdr:row>
      <xdr:rowOff>57150</xdr:rowOff>
    </xdr:from>
    <xdr:to>
      <xdr:col>5</xdr:col>
      <xdr:colOff>19051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47C9169F-6E8F-42EB-A64A-7CE96B121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86</xdr:row>
      <xdr:rowOff>66674</xdr:rowOff>
    </xdr:from>
    <xdr:to>
      <xdr:col>11</xdr:col>
      <xdr:colOff>942975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CA989CD1-EB9F-4043-9DBE-F3C3A360D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96B598A8-FBD3-46EC-8CEB-38462FC9C735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</xdr:row>
      <xdr:rowOff>47625</xdr:rowOff>
    </xdr:from>
    <xdr:to>
      <xdr:col>8</xdr:col>
      <xdr:colOff>495300</xdr:colOff>
      <xdr:row>114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AFDCA0F6-0C8C-4045-92D1-0AF91AD8E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45748</v>
          </cell>
          <cell r="B3">
            <v>1.7490000000000001</v>
          </cell>
          <cell r="C3">
            <v>1.982</v>
          </cell>
          <cell r="D3">
            <v>1.5289999999999999</v>
          </cell>
          <cell r="E3">
            <v>0.93600000000000005</v>
          </cell>
          <cell r="F3">
            <v>1.196</v>
          </cell>
          <cell r="G3" t="str">
            <v>27123/3-4-2025</v>
          </cell>
        </row>
        <row r="4">
          <cell r="A4">
            <v>45749</v>
          </cell>
          <cell r="B4">
            <v>1.7509999999999999</v>
          </cell>
          <cell r="C4">
            <v>1.976</v>
          </cell>
          <cell r="D4">
            <v>1.5269999999999999</v>
          </cell>
          <cell r="E4">
            <v>0.93500000000000005</v>
          </cell>
          <cell r="F4">
            <v>1.1970000000000001</v>
          </cell>
          <cell r="G4" t="str">
            <v>27126/3-4-2025</v>
          </cell>
        </row>
        <row r="5">
          <cell r="A5">
            <v>45750</v>
          </cell>
          <cell r="B5">
            <v>1.752</v>
          </cell>
          <cell r="C5">
            <v>1.972</v>
          </cell>
          <cell r="D5">
            <v>1.528</v>
          </cell>
          <cell r="E5">
            <v>0.93500000000000005</v>
          </cell>
          <cell r="F5">
            <v>1.198</v>
          </cell>
          <cell r="G5" t="str">
            <v>27898/7-4-2025</v>
          </cell>
        </row>
        <row r="6">
          <cell r="A6">
            <v>45751</v>
          </cell>
          <cell r="B6">
            <v>1.7529999999999999</v>
          </cell>
          <cell r="C6">
            <v>1.966</v>
          </cell>
          <cell r="D6">
            <v>1.5289999999999999</v>
          </cell>
          <cell r="E6">
            <v>0.93600000000000005</v>
          </cell>
          <cell r="F6">
            <v>1.1970000000000001</v>
          </cell>
          <cell r="G6" t="str">
            <v>27900/7-4-2025</v>
          </cell>
        </row>
        <row r="7">
          <cell r="A7">
            <v>45752</v>
          </cell>
          <cell r="B7">
            <v>1.7549999999999999</v>
          </cell>
          <cell r="C7">
            <v>1.9690000000000001</v>
          </cell>
          <cell r="D7">
            <v>1.53</v>
          </cell>
          <cell r="E7">
            <v>0.93600000000000005</v>
          </cell>
          <cell r="F7">
            <v>1.196</v>
          </cell>
          <cell r="G7" t="str">
            <v>27901/7-4-2025</v>
          </cell>
        </row>
        <row r="8">
          <cell r="A8">
            <v>45753</v>
          </cell>
          <cell r="B8">
            <v>1.7529999999999999</v>
          </cell>
          <cell r="C8">
            <v>1.9790000000000001</v>
          </cell>
          <cell r="D8">
            <v>1.53</v>
          </cell>
          <cell r="E8">
            <v>0.93700000000000006</v>
          </cell>
          <cell r="F8">
            <v>1.196</v>
          </cell>
          <cell r="G8" t="str">
            <v>27902/7-4-2025</v>
          </cell>
        </row>
        <row r="9">
          <cell r="A9">
            <v>45754</v>
          </cell>
          <cell r="B9">
            <v>1.7529999999999999</v>
          </cell>
          <cell r="C9">
            <v>1.9830000000000001</v>
          </cell>
          <cell r="D9">
            <v>1.528</v>
          </cell>
          <cell r="E9">
            <v>0.93700000000000006</v>
          </cell>
          <cell r="F9">
            <v>1.1950000000000001</v>
          </cell>
          <cell r="G9" t="str">
            <v>28455/8-4-2025</v>
          </cell>
        </row>
        <row r="10">
          <cell r="A10">
            <v>45755</v>
          </cell>
          <cell r="B10">
            <v>1.75</v>
          </cell>
          <cell r="C10">
            <v>1.98</v>
          </cell>
          <cell r="D10">
            <v>1.52</v>
          </cell>
          <cell r="E10">
            <v>0.93799999999999994</v>
          </cell>
          <cell r="F10">
            <v>1.1910000000000001</v>
          </cell>
          <cell r="G10" t="str">
            <v>29346/11-4-2025</v>
          </cell>
        </row>
        <row r="11">
          <cell r="A11">
            <v>45756</v>
          </cell>
          <cell r="B11">
            <v>1.744</v>
          </cell>
          <cell r="C11">
            <v>1.9830000000000001</v>
          </cell>
          <cell r="D11">
            <v>1.5129999999999999</v>
          </cell>
          <cell r="E11">
            <v>0.92900000000000005</v>
          </cell>
          <cell r="F11">
            <v>1.1890000000000001</v>
          </cell>
          <cell r="G11" t="str">
            <v>29345/11-4-2025</v>
          </cell>
        </row>
        <row r="12">
          <cell r="A12">
            <v>45757</v>
          </cell>
          <cell r="B12">
            <v>1.736</v>
          </cell>
          <cell r="C12">
            <v>1.97</v>
          </cell>
          <cell r="D12">
            <v>1.5049999999999999</v>
          </cell>
          <cell r="E12">
            <v>0.92400000000000004</v>
          </cell>
          <cell r="F12">
            <v>1.1759999999999999</v>
          </cell>
          <cell r="G12" t="str">
            <v>31488/23-4-2025</v>
          </cell>
        </row>
        <row r="13">
          <cell r="A13">
            <v>45758</v>
          </cell>
          <cell r="B13">
            <v>1.722</v>
          </cell>
          <cell r="C13">
            <v>1.962</v>
          </cell>
          <cell r="D13">
            <v>1.49</v>
          </cell>
          <cell r="E13">
            <v>0.91700000000000004</v>
          </cell>
          <cell r="F13">
            <v>1.1619999999999999</v>
          </cell>
          <cell r="G13" t="str">
            <v>29941/14-4-2025</v>
          </cell>
        </row>
        <row r="14">
          <cell r="A14">
            <v>45759</v>
          </cell>
          <cell r="B14">
            <v>1.7190000000000001</v>
          </cell>
          <cell r="C14">
            <v>1.96</v>
          </cell>
          <cell r="D14">
            <v>1.486</v>
          </cell>
          <cell r="E14">
            <v>0.91400000000000003</v>
          </cell>
          <cell r="F14">
            <v>1.157</v>
          </cell>
          <cell r="G14" t="str">
            <v>31751/24-4-2025</v>
          </cell>
        </row>
        <row r="15">
          <cell r="A15">
            <v>45760</v>
          </cell>
          <cell r="B15">
            <v>1.7150000000000001</v>
          </cell>
          <cell r="C15">
            <v>1.96</v>
          </cell>
          <cell r="D15">
            <v>1.486</v>
          </cell>
          <cell r="E15">
            <v>0.90700000000000003</v>
          </cell>
          <cell r="F15">
            <v>1.1559999999999999</v>
          </cell>
          <cell r="G15" t="str">
            <v>29940/14-4-2025</v>
          </cell>
        </row>
        <row r="16">
          <cell r="A16">
            <v>45761</v>
          </cell>
          <cell r="B16">
            <v>1.7090000000000001</v>
          </cell>
          <cell r="C16">
            <v>1.952</v>
          </cell>
          <cell r="D16">
            <v>1.4790000000000001</v>
          </cell>
          <cell r="E16">
            <v>0.90300000000000002</v>
          </cell>
          <cell r="F16">
            <v>1.1459999999999999</v>
          </cell>
          <cell r="G16" t="str">
            <v>31036/17-4-2025</v>
          </cell>
        </row>
        <row r="17">
          <cell r="A17">
            <v>45762</v>
          </cell>
          <cell r="B17">
            <v>1.704</v>
          </cell>
          <cell r="C17">
            <v>1.9510000000000001</v>
          </cell>
          <cell r="D17">
            <v>1.4730000000000001</v>
          </cell>
          <cell r="E17">
            <v>0.89100000000000001</v>
          </cell>
          <cell r="F17">
            <v>1.1379999999999999</v>
          </cell>
          <cell r="G17" t="str">
            <v>31038/17-4-2025</v>
          </cell>
        </row>
        <row r="18">
          <cell r="A18">
            <v>45763</v>
          </cell>
          <cell r="B18">
            <v>1.6970000000000001</v>
          </cell>
          <cell r="C18">
            <v>1.954</v>
          </cell>
          <cell r="D18">
            <v>1.466</v>
          </cell>
          <cell r="E18">
            <v>0.88500000000000001</v>
          </cell>
          <cell r="F18">
            <v>1.1339999999999999</v>
          </cell>
          <cell r="G18" t="str">
            <v>31755/24-4-2025</v>
          </cell>
        </row>
        <row r="19">
          <cell r="A19">
            <v>45764</v>
          </cell>
          <cell r="B19">
            <v>1.6970000000000001</v>
          </cell>
          <cell r="C19">
            <v>1.9390000000000001</v>
          </cell>
          <cell r="D19">
            <v>1.4670000000000001</v>
          </cell>
          <cell r="E19">
            <v>0.88500000000000001</v>
          </cell>
          <cell r="F19">
            <v>1.1319999999999999</v>
          </cell>
          <cell r="G19" t="str">
            <v>31491/23-4-2025</v>
          </cell>
        </row>
        <row r="20">
          <cell r="A20">
            <v>45765</v>
          </cell>
          <cell r="B20">
            <v>1.6890000000000001</v>
          </cell>
          <cell r="C20">
            <v>1.9339999999999999</v>
          </cell>
          <cell r="D20">
            <v>1.4610000000000001</v>
          </cell>
          <cell r="E20">
            <v>0.88100000000000001</v>
          </cell>
          <cell r="F20">
            <v>1.125</v>
          </cell>
          <cell r="G20" t="str">
            <v>31494/23-4-2025</v>
          </cell>
        </row>
        <row r="21">
          <cell r="A21">
            <v>45766</v>
          </cell>
          <cell r="B21">
            <v>1.6839999999999999</v>
          </cell>
          <cell r="C21">
            <v>1.9339999999999999</v>
          </cell>
          <cell r="D21">
            <v>1.4590000000000001</v>
          </cell>
          <cell r="E21">
            <v>0.878</v>
          </cell>
          <cell r="F21">
            <v>1.123</v>
          </cell>
          <cell r="G21" t="str">
            <v>31493/23-4-2025</v>
          </cell>
        </row>
        <row r="22">
          <cell r="A22">
            <v>45767</v>
          </cell>
          <cell r="B22">
            <v>1.6839999999999999</v>
          </cell>
          <cell r="C22">
            <v>1.9319999999999999</v>
          </cell>
          <cell r="D22">
            <v>1.4590000000000001</v>
          </cell>
          <cell r="E22">
            <v>0.879</v>
          </cell>
          <cell r="F22">
            <v>1.123</v>
          </cell>
          <cell r="G22" t="str">
            <v>31489/23-4-2025</v>
          </cell>
        </row>
        <row r="23">
          <cell r="A23">
            <v>45768</v>
          </cell>
          <cell r="B23">
            <v>1.6859999999999999</v>
          </cell>
          <cell r="C23">
            <v>1.929</v>
          </cell>
          <cell r="D23">
            <v>1.458</v>
          </cell>
          <cell r="E23">
            <v>0.879</v>
          </cell>
          <cell r="F23">
            <v>1.123</v>
          </cell>
          <cell r="G23" t="str">
            <v>31487/23-4-2025</v>
          </cell>
        </row>
        <row r="24">
          <cell r="A24">
            <v>45769</v>
          </cell>
          <cell r="B24">
            <v>1.6839999999999999</v>
          </cell>
          <cell r="C24">
            <v>1.929</v>
          </cell>
          <cell r="D24">
            <v>1.456</v>
          </cell>
          <cell r="E24">
            <v>0.876</v>
          </cell>
          <cell r="F24">
            <v>1.123</v>
          </cell>
        </row>
        <row r="25">
          <cell r="A25">
            <v>45770</v>
          </cell>
          <cell r="B25">
            <v>1.6850000000000001</v>
          </cell>
          <cell r="C25">
            <v>1.9339999999999999</v>
          </cell>
          <cell r="D25">
            <v>1.454</v>
          </cell>
          <cell r="E25">
            <v>0.872</v>
          </cell>
          <cell r="F25">
            <v>1.121</v>
          </cell>
          <cell r="G25" t="str">
            <v>31704/24-4-2025</v>
          </cell>
        </row>
        <row r="26">
          <cell r="A26">
            <v>45771</v>
          </cell>
          <cell r="B26">
            <v>1.6850000000000001</v>
          </cell>
          <cell r="C26">
            <v>1.9239999999999999</v>
          </cell>
          <cell r="D26">
            <v>1.456</v>
          </cell>
          <cell r="E26">
            <v>0.87</v>
          </cell>
          <cell r="F26">
            <v>1.121</v>
          </cell>
        </row>
        <row r="27">
          <cell r="A27">
            <v>45772</v>
          </cell>
          <cell r="B27">
            <v>1.6830000000000001</v>
          </cell>
          <cell r="C27">
            <v>1.9159999999999999</v>
          </cell>
          <cell r="D27">
            <v>1.4530000000000001</v>
          </cell>
          <cell r="E27">
            <v>0.86499999999999999</v>
          </cell>
          <cell r="F27">
            <v>1.121</v>
          </cell>
          <cell r="G27" t="str">
            <v>32596/28-4-2025</v>
          </cell>
        </row>
        <row r="28">
          <cell r="A28">
            <v>45773</v>
          </cell>
          <cell r="B28">
            <v>1.6839999999999999</v>
          </cell>
          <cell r="C28">
            <v>1.923</v>
          </cell>
          <cell r="D28">
            <v>1.4550000000000001</v>
          </cell>
          <cell r="E28">
            <v>0.86299999999999999</v>
          </cell>
          <cell r="F28">
            <v>1.121</v>
          </cell>
          <cell r="G28" t="str">
            <v>32613/28-4-2025</v>
          </cell>
        </row>
        <row r="29">
          <cell r="A29">
            <v>45774</v>
          </cell>
          <cell r="B29">
            <v>1.68</v>
          </cell>
          <cell r="C29">
            <v>1.925</v>
          </cell>
          <cell r="D29">
            <v>1.4550000000000001</v>
          </cell>
          <cell r="E29">
            <v>0.86299999999999999</v>
          </cell>
          <cell r="F29">
            <v>1.1220000000000001</v>
          </cell>
          <cell r="G29" t="str">
            <v>32598/28-4-2025</v>
          </cell>
        </row>
        <row r="30">
          <cell r="A30">
            <v>45775</v>
          </cell>
          <cell r="B30">
            <v>1.6779999999999999</v>
          </cell>
          <cell r="C30">
            <v>1.9259999999999999</v>
          </cell>
          <cell r="D30">
            <v>1.4570000000000001</v>
          </cell>
          <cell r="E30">
            <v>0.86299999999999999</v>
          </cell>
          <cell r="F30">
            <v>1.121</v>
          </cell>
          <cell r="G30" t="str">
            <v>32830/29-4-2025</v>
          </cell>
        </row>
        <row r="31">
          <cell r="A31">
            <v>45776</v>
          </cell>
          <cell r="B31">
            <v>1.679</v>
          </cell>
          <cell r="C31">
            <v>1.93</v>
          </cell>
          <cell r="D31">
            <v>1.4550000000000001</v>
          </cell>
          <cell r="E31">
            <v>0.86499999999999999</v>
          </cell>
          <cell r="F31">
            <v>1.121</v>
          </cell>
          <cell r="G31" t="str">
            <v>33304/30-4-2025</v>
          </cell>
        </row>
        <row r="32">
          <cell r="A32">
            <v>45777</v>
          </cell>
          <cell r="B32">
            <v>1.679</v>
          </cell>
          <cell r="C32">
            <v>1.931</v>
          </cell>
          <cell r="D32">
            <v>1.452</v>
          </cell>
          <cell r="E32">
            <v>0.85899999999999999</v>
          </cell>
          <cell r="F32">
            <v>1.121</v>
          </cell>
        </row>
        <row r="33">
          <cell r="A33" t="str">
            <v xml:space="preserve">ΜΕΣΗ ΤΙΜΗ </v>
          </cell>
          <cell r="B33">
            <v>1.7113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461E-361F-4681-BA19-F68B916836CA}">
  <dimension ref="A4:L72"/>
  <sheetViews>
    <sheetView tabSelected="1" zoomScaleNormal="100" workbookViewId="0">
      <selection activeCell="A12" sqref="A12:L12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4</v>
      </c>
    </row>
    <row r="7" spans="1:12" x14ac:dyDescent="0.25">
      <c r="A7" s="1" t="s">
        <v>5</v>
      </c>
    </row>
    <row r="8" spans="1:12" x14ac:dyDescent="0.25">
      <c r="A8" s="1" t="s">
        <v>6</v>
      </c>
    </row>
    <row r="9" spans="1:12" x14ac:dyDescent="0.25">
      <c r="A9" s="1" t="s">
        <v>7</v>
      </c>
      <c r="B9" t="s">
        <v>8</v>
      </c>
    </row>
    <row r="10" spans="1:12" x14ac:dyDescent="0.25">
      <c r="A10" s="1" t="s">
        <v>9</v>
      </c>
      <c r="B10" t="s">
        <v>10</v>
      </c>
    </row>
    <row r="11" spans="1:12" x14ac:dyDescent="0.25">
      <c r="A11" s="1"/>
    </row>
    <row r="12" spans="1:12" ht="41.25" customHeight="1" x14ac:dyDescent="0.25">
      <c r="A12" s="2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</row>
    <row r="13" spans="1:12" ht="28.5" customHeight="1" x14ac:dyDescent="0.25">
      <c r="A13" s="5" t="s">
        <v>12</v>
      </c>
      <c r="B13" s="6" t="s">
        <v>13</v>
      </c>
      <c r="C13" s="7"/>
      <c r="D13" s="6" t="s">
        <v>14</v>
      </c>
      <c r="E13" s="7"/>
      <c r="F13" s="6" t="s">
        <v>15</v>
      </c>
      <c r="G13" s="7"/>
      <c r="H13" s="6" t="s">
        <v>16</v>
      </c>
      <c r="I13" s="7"/>
      <c r="J13" s="6" t="s">
        <v>17</v>
      </c>
      <c r="K13" s="7"/>
      <c r="L13" s="8" t="s">
        <v>18</v>
      </c>
    </row>
    <row r="14" spans="1:12" ht="30" x14ac:dyDescent="0.25">
      <c r="A14" s="9"/>
      <c r="B14" s="10" t="s">
        <v>19</v>
      </c>
      <c r="C14" s="10" t="s">
        <v>20</v>
      </c>
      <c r="D14" s="10" t="s">
        <v>19</v>
      </c>
      <c r="E14" s="10" t="s">
        <v>20</v>
      </c>
      <c r="F14" s="10" t="s">
        <v>19</v>
      </c>
      <c r="G14" s="10" t="s">
        <v>20</v>
      </c>
      <c r="H14" s="10" t="s">
        <v>19</v>
      </c>
      <c r="I14" s="10" t="s">
        <v>20</v>
      </c>
      <c r="J14" s="10" t="s">
        <v>19</v>
      </c>
      <c r="K14" s="10" t="s">
        <v>20</v>
      </c>
      <c r="L14" s="11"/>
    </row>
    <row r="15" spans="1:12" ht="15" customHeight="1" x14ac:dyDescent="0.25">
      <c r="A15" s="12">
        <f>[1]ΑΠΡΙΛΙΟΣ!A3</f>
        <v>45748</v>
      </c>
      <c r="B15" s="13">
        <f>[1]ΑΠΡΙΛΙΟΣ!B3</f>
        <v>1.7490000000000001</v>
      </c>
      <c r="C15" s="14">
        <f>B15/1.24</f>
        <v>1.4104838709677421</v>
      </c>
      <c r="D15" s="13">
        <f>[1]ΑΠΡΙΛΙΟΣ!C3</f>
        <v>1.982</v>
      </c>
      <c r="E15" s="14">
        <f>D15/1.24</f>
        <v>1.5983870967741935</v>
      </c>
      <c r="F15" s="13">
        <f>[1]ΑΠΡΙΛΙΟΣ!D3</f>
        <v>1.5289999999999999</v>
      </c>
      <c r="G15" s="14">
        <f>F15/1.24</f>
        <v>1.2330645161290321</v>
      </c>
      <c r="H15" s="13">
        <f>[1]ΑΠΡΙΛΙΟΣ!E3</f>
        <v>0.93600000000000005</v>
      </c>
      <c r="I15" s="14">
        <f>H15/1.24</f>
        <v>0.75483870967741939</v>
      </c>
      <c r="J15" s="13">
        <f>[1]ΑΠΡΙΛΙΟΣ!F3</f>
        <v>1.196</v>
      </c>
      <c r="K15" s="14">
        <f>J15/1.24</f>
        <v>0.96451612903225803</v>
      </c>
      <c r="L15" s="13" t="str">
        <f>[1]ΑΠΡΙΛΙΟΣ!G3</f>
        <v>27123/3-4-2025</v>
      </c>
    </row>
    <row r="16" spans="1:12" x14ac:dyDescent="0.25">
      <c r="A16" s="12">
        <f>[1]ΑΠΡΙΛΙΟΣ!A4</f>
        <v>45749</v>
      </c>
      <c r="B16" s="13">
        <f>[1]ΑΠΡΙΛΙΟΣ!B4</f>
        <v>1.7509999999999999</v>
      </c>
      <c r="C16" s="14">
        <f t="shared" ref="C16:C44" si="0">B16/1.24</f>
        <v>1.4120967741935484</v>
      </c>
      <c r="D16" s="13">
        <f>[1]ΑΠΡΙΛΙΟΣ!C4</f>
        <v>1.976</v>
      </c>
      <c r="E16" s="14">
        <f t="shared" ref="E16:E44" si="1">D16/1.24</f>
        <v>1.5935483870967742</v>
      </c>
      <c r="F16" s="13">
        <f>[1]ΑΠΡΙΛΙΟΣ!D4</f>
        <v>1.5269999999999999</v>
      </c>
      <c r="G16" s="14">
        <f t="shared" ref="G16:G44" si="2">F16/1.24</f>
        <v>1.2314516129032258</v>
      </c>
      <c r="H16" s="13">
        <f>[1]ΑΠΡΙΛΙΟΣ!E4</f>
        <v>0.93500000000000005</v>
      </c>
      <c r="I16" s="14">
        <f t="shared" ref="I16:I44" si="3">H16/1.24</f>
        <v>0.75403225806451613</v>
      </c>
      <c r="J16" s="13">
        <f>[1]ΑΠΡΙΛΙΟΣ!F4</f>
        <v>1.1970000000000001</v>
      </c>
      <c r="K16" s="14">
        <f t="shared" ref="K16:K44" si="4">J16/1.24</f>
        <v>0.9653225806451613</v>
      </c>
      <c r="L16" s="13" t="str">
        <f>[1]ΑΠΡΙΛΙΟΣ!G4</f>
        <v>27126/3-4-2025</v>
      </c>
    </row>
    <row r="17" spans="1:12" x14ac:dyDescent="0.25">
      <c r="A17" s="12">
        <f>[1]ΑΠΡΙΛΙΟΣ!A5</f>
        <v>45750</v>
      </c>
      <c r="B17" s="13">
        <f>[1]ΑΠΡΙΛΙΟΣ!B5</f>
        <v>1.752</v>
      </c>
      <c r="C17" s="14">
        <f t="shared" si="0"/>
        <v>1.4129032258064516</v>
      </c>
      <c r="D17" s="13">
        <f>[1]ΑΠΡΙΛΙΟΣ!C5</f>
        <v>1.972</v>
      </c>
      <c r="E17" s="14">
        <f t="shared" si="1"/>
        <v>1.5903225806451613</v>
      </c>
      <c r="F17" s="13">
        <f>[1]ΑΠΡΙΛΙΟΣ!D5</f>
        <v>1.528</v>
      </c>
      <c r="G17" s="14">
        <f t="shared" si="2"/>
        <v>1.232258064516129</v>
      </c>
      <c r="H17" s="13">
        <f>[1]ΑΠΡΙΛΙΟΣ!E5</f>
        <v>0.93500000000000005</v>
      </c>
      <c r="I17" s="14">
        <f t="shared" si="3"/>
        <v>0.75403225806451613</v>
      </c>
      <c r="J17" s="13">
        <f>[1]ΑΠΡΙΛΙΟΣ!F5</f>
        <v>1.198</v>
      </c>
      <c r="K17" s="14">
        <f t="shared" si="4"/>
        <v>0.96612903225806446</v>
      </c>
      <c r="L17" s="13" t="str">
        <f>[1]ΑΠΡΙΛΙΟΣ!G5</f>
        <v>27898/7-4-2025</v>
      </c>
    </row>
    <row r="18" spans="1:12" x14ac:dyDescent="0.25">
      <c r="A18" s="12">
        <f>[1]ΑΠΡΙΛΙΟΣ!A6</f>
        <v>45751</v>
      </c>
      <c r="B18" s="13">
        <f>[1]ΑΠΡΙΛΙΟΣ!B6</f>
        <v>1.7529999999999999</v>
      </c>
      <c r="C18" s="14">
        <f t="shared" si="0"/>
        <v>1.4137096774193547</v>
      </c>
      <c r="D18" s="13">
        <f>[1]ΑΠΡΙΛΙΟΣ!C6</f>
        <v>1.966</v>
      </c>
      <c r="E18" s="14">
        <f t="shared" si="1"/>
        <v>1.5854838709677419</v>
      </c>
      <c r="F18" s="13">
        <f>[1]ΑΠΡΙΛΙΟΣ!D6</f>
        <v>1.5289999999999999</v>
      </c>
      <c r="G18" s="14">
        <f t="shared" si="2"/>
        <v>1.2330645161290321</v>
      </c>
      <c r="H18" s="13">
        <f>[1]ΑΠΡΙΛΙΟΣ!E6</f>
        <v>0.93600000000000005</v>
      </c>
      <c r="I18" s="14">
        <f t="shared" si="3"/>
        <v>0.75483870967741939</v>
      </c>
      <c r="J18" s="13">
        <f>[1]ΑΠΡΙΛΙΟΣ!F6</f>
        <v>1.1970000000000001</v>
      </c>
      <c r="K18" s="14">
        <f t="shared" si="4"/>
        <v>0.9653225806451613</v>
      </c>
      <c r="L18" s="13" t="str">
        <f>[1]ΑΠΡΙΛΙΟΣ!G6</f>
        <v>27900/7-4-2025</v>
      </c>
    </row>
    <row r="19" spans="1:12" x14ac:dyDescent="0.25">
      <c r="A19" s="12">
        <f>[1]ΑΠΡΙΛΙΟΣ!A7</f>
        <v>45752</v>
      </c>
      <c r="B19" s="13">
        <f>[1]ΑΠΡΙΛΙΟΣ!B7</f>
        <v>1.7549999999999999</v>
      </c>
      <c r="C19" s="14">
        <f t="shared" si="0"/>
        <v>1.4153225806451613</v>
      </c>
      <c r="D19" s="13">
        <f>[1]ΑΠΡΙΛΙΟΣ!C7</f>
        <v>1.9690000000000001</v>
      </c>
      <c r="E19" s="14">
        <f t="shared" si="1"/>
        <v>1.5879032258064516</v>
      </c>
      <c r="F19" s="13">
        <f>[1]ΑΠΡΙΛΙΟΣ!D7</f>
        <v>1.53</v>
      </c>
      <c r="G19" s="14">
        <f t="shared" si="2"/>
        <v>1.2338709677419355</v>
      </c>
      <c r="H19" s="13">
        <f>[1]ΑΠΡΙΛΙΟΣ!E7</f>
        <v>0.93600000000000005</v>
      </c>
      <c r="I19" s="14">
        <f t="shared" si="3"/>
        <v>0.75483870967741939</v>
      </c>
      <c r="J19" s="13">
        <f>[1]ΑΠΡΙΛΙΟΣ!F7</f>
        <v>1.196</v>
      </c>
      <c r="K19" s="14">
        <f t="shared" si="4"/>
        <v>0.96451612903225803</v>
      </c>
      <c r="L19" s="13" t="str">
        <f>[1]ΑΠΡΙΛΙΟΣ!G7</f>
        <v>27901/7-4-2025</v>
      </c>
    </row>
    <row r="20" spans="1:12" x14ac:dyDescent="0.25">
      <c r="A20" s="12">
        <f>[1]ΑΠΡΙΛΙΟΣ!A8</f>
        <v>45753</v>
      </c>
      <c r="B20" s="13">
        <f>[1]ΑΠΡΙΛΙΟΣ!B8</f>
        <v>1.7529999999999999</v>
      </c>
      <c r="C20" s="14">
        <f t="shared" si="0"/>
        <v>1.4137096774193547</v>
      </c>
      <c r="D20" s="13">
        <f>[1]ΑΠΡΙΛΙΟΣ!C8</f>
        <v>1.9790000000000001</v>
      </c>
      <c r="E20" s="14">
        <f t="shared" si="1"/>
        <v>1.5959677419354839</v>
      </c>
      <c r="F20" s="13">
        <f>[1]ΑΠΡΙΛΙΟΣ!D8</f>
        <v>1.53</v>
      </c>
      <c r="G20" s="14">
        <f t="shared" si="2"/>
        <v>1.2338709677419355</v>
      </c>
      <c r="H20" s="13">
        <f>[1]ΑΠΡΙΛΙΟΣ!E8</f>
        <v>0.93700000000000006</v>
      </c>
      <c r="I20" s="14">
        <f t="shared" si="3"/>
        <v>0.75564516129032266</v>
      </c>
      <c r="J20" s="13">
        <f>[1]ΑΠΡΙΛΙΟΣ!F8</f>
        <v>1.196</v>
      </c>
      <c r="K20" s="14">
        <f t="shared" si="4"/>
        <v>0.96451612903225803</v>
      </c>
      <c r="L20" s="13" t="str">
        <f>[1]ΑΠΡΙΛΙΟΣ!G8</f>
        <v>27902/7-4-2025</v>
      </c>
    </row>
    <row r="21" spans="1:12" x14ac:dyDescent="0.25">
      <c r="A21" s="12">
        <f>[1]ΑΠΡΙΛΙΟΣ!A9</f>
        <v>45754</v>
      </c>
      <c r="B21" s="13">
        <f>[1]ΑΠΡΙΛΙΟΣ!B9</f>
        <v>1.7529999999999999</v>
      </c>
      <c r="C21" s="14">
        <f t="shared" si="0"/>
        <v>1.4137096774193547</v>
      </c>
      <c r="D21" s="13">
        <f>[1]ΑΠΡΙΛΙΟΣ!C9</f>
        <v>1.9830000000000001</v>
      </c>
      <c r="E21" s="14">
        <f t="shared" si="1"/>
        <v>1.5991935483870969</v>
      </c>
      <c r="F21" s="13">
        <f>[1]ΑΠΡΙΛΙΟΣ!D9</f>
        <v>1.528</v>
      </c>
      <c r="G21" s="14">
        <f t="shared" si="2"/>
        <v>1.232258064516129</v>
      </c>
      <c r="H21" s="13">
        <f>[1]ΑΠΡΙΛΙΟΣ!E9</f>
        <v>0.93700000000000006</v>
      </c>
      <c r="I21" s="14">
        <f t="shared" si="3"/>
        <v>0.75564516129032266</v>
      </c>
      <c r="J21" s="13">
        <f>[1]ΑΠΡΙΛΙΟΣ!F9</f>
        <v>1.1950000000000001</v>
      </c>
      <c r="K21" s="14">
        <f t="shared" si="4"/>
        <v>0.96370967741935487</v>
      </c>
      <c r="L21" s="13" t="str">
        <f>[1]ΑΠΡΙΛΙΟΣ!G9</f>
        <v>28455/8-4-2025</v>
      </c>
    </row>
    <row r="22" spans="1:12" x14ac:dyDescent="0.25">
      <c r="A22" s="12">
        <f>[1]ΑΠΡΙΛΙΟΣ!A10</f>
        <v>45755</v>
      </c>
      <c r="B22" s="13">
        <f>[1]ΑΠΡΙΛΙΟΣ!B10</f>
        <v>1.75</v>
      </c>
      <c r="C22" s="14">
        <f t="shared" si="0"/>
        <v>1.4112903225806452</v>
      </c>
      <c r="D22" s="13">
        <f>[1]ΑΠΡΙΛΙΟΣ!C10</f>
        <v>1.98</v>
      </c>
      <c r="E22" s="14">
        <f t="shared" si="1"/>
        <v>1.596774193548387</v>
      </c>
      <c r="F22" s="13">
        <f>[1]ΑΠΡΙΛΙΟΣ!D10</f>
        <v>1.52</v>
      </c>
      <c r="G22" s="14">
        <f t="shared" si="2"/>
        <v>1.2258064516129032</v>
      </c>
      <c r="H22" s="13">
        <f>[1]ΑΠΡΙΛΙΟΣ!E10</f>
        <v>0.93799999999999994</v>
      </c>
      <c r="I22" s="14">
        <f t="shared" si="3"/>
        <v>0.75645161290322582</v>
      </c>
      <c r="J22" s="13">
        <f>[1]ΑΠΡΙΛΙΟΣ!F10</f>
        <v>1.1910000000000001</v>
      </c>
      <c r="K22" s="14">
        <f t="shared" si="4"/>
        <v>0.96048387096774201</v>
      </c>
      <c r="L22" s="13" t="str">
        <f>[1]ΑΠΡΙΛΙΟΣ!G10</f>
        <v>29346/11-4-2025</v>
      </c>
    </row>
    <row r="23" spans="1:12" x14ac:dyDescent="0.25">
      <c r="A23" s="12">
        <f>[1]ΑΠΡΙΛΙΟΣ!A11</f>
        <v>45756</v>
      </c>
      <c r="B23" s="13">
        <f>[1]ΑΠΡΙΛΙΟΣ!B11</f>
        <v>1.744</v>
      </c>
      <c r="C23" s="14">
        <f t="shared" si="0"/>
        <v>1.4064516129032258</v>
      </c>
      <c r="D23" s="13">
        <f>[1]ΑΠΡΙΛΙΟΣ!C11</f>
        <v>1.9830000000000001</v>
      </c>
      <c r="E23" s="14">
        <f t="shared" si="1"/>
        <v>1.5991935483870969</v>
      </c>
      <c r="F23" s="13">
        <f>[1]ΑΠΡΙΛΙΟΣ!D11</f>
        <v>1.5129999999999999</v>
      </c>
      <c r="G23" s="14">
        <f t="shared" si="2"/>
        <v>1.2201612903225805</v>
      </c>
      <c r="H23" s="13">
        <f>[1]ΑΠΡΙΛΙΟΣ!E11</f>
        <v>0.92900000000000005</v>
      </c>
      <c r="I23" s="14">
        <f t="shared" si="3"/>
        <v>0.74919354838709684</v>
      </c>
      <c r="J23" s="13">
        <f>[1]ΑΠΡΙΛΙΟΣ!F11</f>
        <v>1.1890000000000001</v>
      </c>
      <c r="K23" s="14">
        <f t="shared" si="4"/>
        <v>0.95887096774193559</v>
      </c>
      <c r="L23" s="13" t="str">
        <f>[1]ΑΠΡΙΛΙΟΣ!G11</f>
        <v>29345/11-4-2025</v>
      </c>
    </row>
    <row r="24" spans="1:12" x14ac:dyDescent="0.25">
      <c r="A24" s="12">
        <f>[1]ΑΠΡΙΛΙΟΣ!A12</f>
        <v>45757</v>
      </c>
      <c r="B24" s="13">
        <f>[1]ΑΠΡΙΛΙΟΣ!B12</f>
        <v>1.736</v>
      </c>
      <c r="C24" s="14">
        <f t="shared" si="0"/>
        <v>1.4</v>
      </c>
      <c r="D24" s="13">
        <f>[1]ΑΠΡΙΛΙΟΣ!C12</f>
        <v>1.97</v>
      </c>
      <c r="E24" s="14">
        <f t="shared" si="1"/>
        <v>1.5887096774193548</v>
      </c>
      <c r="F24" s="13">
        <f>[1]ΑΠΡΙΛΙΟΣ!D12</f>
        <v>1.5049999999999999</v>
      </c>
      <c r="G24" s="14">
        <f t="shared" si="2"/>
        <v>1.2137096774193548</v>
      </c>
      <c r="H24" s="13">
        <f>[1]ΑΠΡΙΛΙΟΣ!E12</f>
        <v>0.92400000000000004</v>
      </c>
      <c r="I24" s="14">
        <f t="shared" si="3"/>
        <v>0.74516129032258072</v>
      </c>
      <c r="J24" s="13">
        <f>[1]ΑΠΡΙΛΙΟΣ!F12</f>
        <v>1.1759999999999999</v>
      </c>
      <c r="K24" s="14">
        <f t="shared" si="4"/>
        <v>0.94838709677419353</v>
      </c>
      <c r="L24" s="13" t="str">
        <f>[1]ΑΠΡΙΛΙΟΣ!G12</f>
        <v>31488/23-4-2025</v>
      </c>
    </row>
    <row r="25" spans="1:12" x14ac:dyDescent="0.25">
      <c r="A25" s="12">
        <f>[1]ΑΠΡΙΛΙΟΣ!A13</f>
        <v>45758</v>
      </c>
      <c r="B25" s="13">
        <f>[1]ΑΠΡΙΛΙΟΣ!B13</f>
        <v>1.722</v>
      </c>
      <c r="C25" s="14">
        <f t="shared" si="0"/>
        <v>1.3887096774193548</v>
      </c>
      <c r="D25" s="13">
        <f>[1]ΑΠΡΙΛΙΟΣ!C13</f>
        <v>1.962</v>
      </c>
      <c r="E25" s="14">
        <f t="shared" si="1"/>
        <v>1.582258064516129</v>
      </c>
      <c r="F25" s="13">
        <f>[1]ΑΠΡΙΛΙΟΣ!D13</f>
        <v>1.49</v>
      </c>
      <c r="G25" s="14">
        <f t="shared" si="2"/>
        <v>1.2016129032258065</v>
      </c>
      <c r="H25" s="13">
        <f>[1]ΑΠΡΙΛΙΟΣ!E13</f>
        <v>0.91700000000000004</v>
      </c>
      <c r="I25" s="14">
        <f t="shared" si="3"/>
        <v>0.73951612903225805</v>
      </c>
      <c r="J25" s="13">
        <f>[1]ΑΠΡΙΛΙΟΣ!F13</f>
        <v>1.1619999999999999</v>
      </c>
      <c r="K25" s="14">
        <f t="shared" si="4"/>
        <v>0.93709677419354831</v>
      </c>
      <c r="L25" s="13" t="str">
        <f>[1]ΑΠΡΙΛΙΟΣ!G13</f>
        <v>29941/14-4-2025</v>
      </c>
    </row>
    <row r="26" spans="1:12" x14ac:dyDescent="0.25">
      <c r="A26" s="12">
        <f>[1]ΑΠΡΙΛΙΟΣ!A14</f>
        <v>45759</v>
      </c>
      <c r="B26" s="13">
        <f>[1]ΑΠΡΙΛΙΟΣ!B14</f>
        <v>1.7190000000000001</v>
      </c>
      <c r="C26" s="14">
        <f t="shared" si="0"/>
        <v>1.3862903225806453</v>
      </c>
      <c r="D26" s="13">
        <f>[1]ΑΠΡΙΛΙΟΣ!C14</f>
        <v>1.96</v>
      </c>
      <c r="E26" s="14">
        <f t="shared" si="1"/>
        <v>1.5806451612903225</v>
      </c>
      <c r="F26" s="13">
        <f>[1]ΑΠΡΙΛΙΟΣ!D14</f>
        <v>1.486</v>
      </c>
      <c r="G26" s="14">
        <f t="shared" si="2"/>
        <v>1.1983870967741936</v>
      </c>
      <c r="H26" s="13">
        <f>[1]ΑΠΡΙΛΙΟΣ!E14</f>
        <v>0.91400000000000003</v>
      </c>
      <c r="I26" s="14">
        <f t="shared" si="3"/>
        <v>0.73709677419354847</v>
      </c>
      <c r="J26" s="13">
        <f>[1]ΑΠΡΙΛΙΟΣ!F14</f>
        <v>1.157</v>
      </c>
      <c r="K26" s="14">
        <f t="shared" si="4"/>
        <v>0.9330645161290323</v>
      </c>
      <c r="L26" s="13" t="str">
        <f>[1]ΑΠΡΙΛΙΟΣ!G14</f>
        <v>31751/24-4-2025</v>
      </c>
    </row>
    <row r="27" spans="1:12" x14ac:dyDescent="0.25">
      <c r="A27" s="12">
        <f>[1]ΑΠΡΙΛΙΟΣ!A15</f>
        <v>45760</v>
      </c>
      <c r="B27" s="13">
        <f>[1]ΑΠΡΙΛΙΟΣ!B15</f>
        <v>1.7150000000000001</v>
      </c>
      <c r="C27" s="14">
        <f t="shared" si="0"/>
        <v>1.3830645161290323</v>
      </c>
      <c r="D27" s="13">
        <f>[1]ΑΠΡΙΛΙΟΣ!C15</f>
        <v>1.96</v>
      </c>
      <c r="E27" s="14">
        <f t="shared" si="1"/>
        <v>1.5806451612903225</v>
      </c>
      <c r="F27" s="13">
        <f>[1]ΑΠΡΙΛΙΟΣ!D15</f>
        <v>1.486</v>
      </c>
      <c r="G27" s="14">
        <f t="shared" si="2"/>
        <v>1.1983870967741936</v>
      </c>
      <c r="H27" s="13">
        <f>[1]ΑΠΡΙΛΙΟΣ!E15</f>
        <v>0.90700000000000003</v>
      </c>
      <c r="I27" s="14">
        <f t="shared" si="3"/>
        <v>0.7314516129032258</v>
      </c>
      <c r="J27" s="13">
        <f>[1]ΑΠΡΙΛΙΟΣ!F15</f>
        <v>1.1559999999999999</v>
      </c>
      <c r="K27" s="14">
        <f t="shared" si="4"/>
        <v>0.93225806451612903</v>
      </c>
      <c r="L27" s="13" t="str">
        <f>[1]ΑΠΡΙΛΙΟΣ!G15</f>
        <v>29940/14-4-2025</v>
      </c>
    </row>
    <row r="28" spans="1:12" x14ac:dyDescent="0.25">
      <c r="A28" s="12">
        <f>[1]ΑΠΡΙΛΙΟΣ!A16</f>
        <v>45761</v>
      </c>
      <c r="B28" s="13">
        <f>[1]ΑΠΡΙΛΙΟΣ!B16</f>
        <v>1.7090000000000001</v>
      </c>
      <c r="C28" s="14">
        <f t="shared" si="0"/>
        <v>1.3782258064516131</v>
      </c>
      <c r="D28" s="13">
        <f>[1]ΑΠΡΙΛΙΟΣ!C16</f>
        <v>1.952</v>
      </c>
      <c r="E28" s="14">
        <f t="shared" si="1"/>
        <v>1.5741935483870968</v>
      </c>
      <c r="F28" s="13">
        <f>[1]ΑΠΡΙΛΙΟΣ!D16</f>
        <v>1.4790000000000001</v>
      </c>
      <c r="G28" s="14">
        <f t="shared" si="2"/>
        <v>1.1927419354838711</v>
      </c>
      <c r="H28" s="13">
        <f>[1]ΑΠΡΙΛΙΟΣ!E16</f>
        <v>0.90300000000000002</v>
      </c>
      <c r="I28" s="14">
        <f t="shared" si="3"/>
        <v>0.72822580645161294</v>
      </c>
      <c r="J28" s="13">
        <f>[1]ΑΠΡΙΛΙΟΣ!F16</f>
        <v>1.1459999999999999</v>
      </c>
      <c r="K28" s="14">
        <f t="shared" si="4"/>
        <v>0.92419354838709666</v>
      </c>
      <c r="L28" s="13" t="str">
        <f>[1]ΑΠΡΙΛΙΟΣ!G16</f>
        <v>31036/17-4-2025</v>
      </c>
    </row>
    <row r="29" spans="1:12" x14ac:dyDescent="0.25">
      <c r="A29" s="12">
        <f>[1]ΑΠΡΙΛΙΟΣ!A17</f>
        <v>45762</v>
      </c>
      <c r="B29" s="13">
        <f>[1]ΑΠΡΙΛΙΟΣ!B17</f>
        <v>1.704</v>
      </c>
      <c r="C29" s="14">
        <f t="shared" si="0"/>
        <v>1.3741935483870968</v>
      </c>
      <c r="D29" s="13">
        <f>[1]ΑΠΡΙΛΙΟΣ!C17</f>
        <v>1.9510000000000001</v>
      </c>
      <c r="E29" s="14">
        <f t="shared" si="1"/>
        <v>1.5733870967741936</v>
      </c>
      <c r="F29" s="13">
        <f>[1]ΑΠΡΙΛΙΟΣ!D17</f>
        <v>1.4730000000000001</v>
      </c>
      <c r="G29" s="14">
        <f t="shared" si="2"/>
        <v>1.1879032258064517</v>
      </c>
      <c r="H29" s="13">
        <f>[1]ΑΠΡΙΛΙΟΣ!E17</f>
        <v>0.89100000000000001</v>
      </c>
      <c r="I29" s="14">
        <f t="shared" si="3"/>
        <v>0.71854838709677415</v>
      </c>
      <c r="J29" s="13">
        <f>[1]ΑΠΡΙΛΙΟΣ!F17</f>
        <v>1.1379999999999999</v>
      </c>
      <c r="K29" s="14">
        <f t="shared" si="4"/>
        <v>0.91774193548387084</v>
      </c>
      <c r="L29" s="13" t="str">
        <f>[1]ΑΠΡΙΛΙΟΣ!G17</f>
        <v>31038/17-4-2025</v>
      </c>
    </row>
    <row r="30" spans="1:12" x14ac:dyDescent="0.25">
      <c r="A30" s="12">
        <f>[1]ΑΠΡΙΛΙΟΣ!A18</f>
        <v>45763</v>
      </c>
      <c r="B30" s="13">
        <f>[1]ΑΠΡΙΛΙΟΣ!B18</f>
        <v>1.6970000000000001</v>
      </c>
      <c r="C30" s="14">
        <f t="shared" si="0"/>
        <v>1.3685483870967743</v>
      </c>
      <c r="D30" s="13">
        <f>[1]ΑΠΡΙΛΙΟΣ!C18</f>
        <v>1.954</v>
      </c>
      <c r="E30" s="14">
        <f t="shared" si="1"/>
        <v>1.5758064516129031</v>
      </c>
      <c r="F30" s="13">
        <f>[1]ΑΠΡΙΛΙΟΣ!D18</f>
        <v>1.466</v>
      </c>
      <c r="G30" s="14">
        <f t="shared" si="2"/>
        <v>1.1822580645161289</v>
      </c>
      <c r="H30" s="13">
        <f>[1]ΑΠΡΙΛΙΟΣ!E18</f>
        <v>0.88500000000000001</v>
      </c>
      <c r="I30" s="14">
        <f t="shared" si="3"/>
        <v>0.71370967741935487</v>
      </c>
      <c r="J30" s="13">
        <f>[1]ΑΠΡΙΛΙΟΣ!F18</f>
        <v>1.1339999999999999</v>
      </c>
      <c r="K30" s="14">
        <f t="shared" si="4"/>
        <v>0.91451612903225799</v>
      </c>
      <c r="L30" s="13" t="str">
        <f>[1]ΑΠΡΙΛΙΟΣ!G18</f>
        <v>31755/24-4-2025</v>
      </c>
    </row>
    <row r="31" spans="1:12" x14ac:dyDescent="0.25">
      <c r="A31" s="12">
        <f>[1]ΑΠΡΙΛΙΟΣ!A19</f>
        <v>45764</v>
      </c>
      <c r="B31" s="13">
        <f>[1]ΑΠΡΙΛΙΟΣ!B19</f>
        <v>1.6970000000000001</v>
      </c>
      <c r="C31" s="14">
        <f t="shared" si="0"/>
        <v>1.3685483870967743</v>
      </c>
      <c r="D31" s="13">
        <f>[1]ΑΠΡΙΛΙΟΣ!C19</f>
        <v>1.9390000000000001</v>
      </c>
      <c r="E31" s="14">
        <f t="shared" si="1"/>
        <v>1.5637096774193548</v>
      </c>
      <c r="F31" s="13">
        <f>[1]ΑΠΡΙΛΙΟΣ!D19</f>
        <v>1.4670000000000001</v>
      </c>
      <c r="G31" s="14">
        <f t="shared" si="2"/>
        <v>1.1830645161290323</v>
      </c>
      <c r="H31" s="13">
        <f>[1]ΑΠΡΙΛΙΟΣ!E19</f>
        <v>0.88500000000000001</v>
      </c>
      <c r="I31" s="14">
        <f t="shared" si="3"/>
        <v>0.71370967741935487</v>
      </c>
      <c r="J31" s="13">
        <f>[1]ΑΠΡΙΛΙΟΣ!F19</f>
        <v>1.1319999999999999</v>
      </c>
      <c r="K31" s="14">
        <f t="shared" si="4"/>
        <v>0.91290322580645156</v>
      </c>
      <c r="L31" s="13" t="str">
        <f>[1]ΑΠΡΙΛΙΟΣ!G19</f>
        <v>31491/23-4-2025</v>
      </c>
    </row>
    <row r="32" spans="1:12" x14ac:dyDescent="0.25">
      <c r="A32" s="12">
        <f>[1]ΑΠΡΙΛΙΟΣ!A20</f>
        <v>45765</v>
      </c>
      <c r="B32" s="13">
        <f>[1]ΑΠΡΙΛΙΟΣ!B20</f>
        <v>1.6890000000000001</v>
      </c>
      <c r="C32" s="14">
        <f t="shared" si="0"/>
        <v>1.3620967741935484</v>
      </c>
      <c r="D32" s="13">
        <f>[1]ΑΠΡΙΛΙΟΣ!C20</f>
        <v>1.9339999999999999</v>
      </c>
      <c r="E32" s="14">
        <f t="shared" si="1"/>
        <v>1.5596774193548386</v>
      </c>
      <c r="F32" s="13">
        <f>[1]ΑΠΡΙΛΙΟΣ!D20</f>
        <v>1.4610000000000001</v>
      </c>
      <c r="G32" s="14">
        <f t="shared" si="2"/>
        <v>1.1782258064516129</v>
      </c>
      <c r="H32" s="13">
        <f>[1]ΑΠΡΙΛΙΟΣ!E20</f>
        <v>0.88100000000000001</v>
      </c>
      <c r="I32" s="14">
        <f t="shared" si="3"/>
        <v>0.7104838709677419</v>
      </c>
      <c r="J32" s="13">
        <f>[1]ΑΠΡΙΛΙΟΣ!F20</f>
        <v>1.125</v>
      </c>
      <c r="K32" s="14">
        <f t="shared" si="4"/>
        <v>0.907258064516129</v>
      </c>
      <c r="L32" s="13" t="str">
        <f>[1]ΑΠΡΙΛΙΟΣ!G20</f>
        <v>31494/23-4-2025</v>
      </c>
    </row>
    <row r="33" spans="1:12" x14ac:dyDescent="0.25">
      <c r="A33" s="12">
        <f>[1]ΑΠΡΙΛΙΟΣ!A21</f>
        <v>45766</v>
      </c>
      <c r="B33" s="13">
        <f>[1]ΑΠΡΙΛΙΟΣ!B21</f>
        <v>1.6839999999999999</v>
      </c>
      <c r="C33" s="14">
        <f t="shared" si="0"/>
        <v>1.3580645161290321</v>
      </c>
      <c r="D33" s="13">
        <f>[1]ΑΠΡΙΛΙΟΣ!C21</f>
        <v>1.9339999999999999</v>
      </c>
      <c r="E33" s="14">
        <f t="shared" si="1"/>
        <v>1.5596774193548386</v>
      </c>
      <c r="F33" s="13">
        <f>[1]ΑΠΡΙΛΙΟΣ!D21</f>
        <v>1.4590000000000001</v>
      </c>
      <c r="G33" s="14">
        <f t="shared" si="2"/>
        <v>1.1766129032258066</v>
      </c>
      <c r="H33" s="13">
        <f>[1]ΑΠΡΙΛΙΟΣ!E21</f>
        <v>0.878</v>
      </c>
      <c r="I33" s="14">
        <f t="shared" si="3"/>
        <v>0.70806451612903232</v>
      </c>
      <c r="J33" s="13">
        <f>[1]ΑΠΡΙΛΙΟΣ!F21</f>
        <v>1.123</v>
      </c>
      <c r="K33" s="14">
        <f t="shared" si="4"/>
        <v>0.90564516129032258</v>
      </c>
      <c r="L33" s="13" t="str">
        <f>[1]ΑΠΡΙΛΙΟΣ!G21</f>
        <v>31493/23-4-2025</v>
      </c>
    </row>
    <row r="34" spans="1:12" x14ac:dyDescent="0.25">
      <c r="A34" s="12">
        <f>[1]ΑΠΡΙΛΙΟΣ!A22</f>
        <v>45767</v>
      </c>
      <c r="B34" s="13">
        <f>[1]ΑΠΡΙΛΙΟΣ!B22</f>
        <v>1.6839999999999999</v>
      </c>
      <c r="C34" s="14">
        <f t="shared" si="0"/>
        <v>1.3580645161290321</v>
      </c>
      <c r="D34" s="13">
        <f>[1]ΑΠΡΙΛΙΟΣ!C22</f>
        <v>1.9319999999999999</v>
      </c>
      <c r="E34" s="14">
        <f t="shared" si="1"/>
        <v>1.5580645161290323</v>
      </c>
      <c r="F34" s="13">
        <f>[1]ΑΠΡΙΛΙΟΣ!D22</f>
        <v>1.4590000000000001</v>
      </c>
      <c r="G34" s="14">
        <f t="shared" si="2"/>
        <v>1.1766129032258066</v>
      </c>
      <c r="H34" s="13">
        <f>[1]ΑΠΡΙΛΙΟΣ!E22</f>
        <v>0.879</v>
      </c>
      <c r="I34" s="14">
        <f t="shared" si="3"/>
        <v>0.70887096774193548</v>
      </c>
      <c r="J34" s="13">
        <f>[1]ΑΠΡΙΛΙΟΣ!F22</f>
        <v>1.123</v>
      </c>
      <c r="K34" s="14">
        <f t="shared" si="4"/>
        <v>0.90564516129032258</v>
      </c>
      <c r="L34" s="13" t="str">
        <f>[1]ΑΠΡΙΛΙΟΣ!G22</f>
        <v>31489/23-4-2025</v>
      </c>
    </row>
    <row r="35" spans="1:12" x14ac:dyDescent="0.25">
      <c r="A35" s="12">
        <f>[1]ΑΠΡΙΛΙΟΣ!A23</f>
        <v>45768</v>
      </c>
      <c r="B35" s="13">
        <f>[1]ΑΠΡΙΛΙΟΣ!B23</f>
        <v>1.6859999999999999</v>
      </c>
      <c r="C35" s="14">
        <f t="shared" si="0"/>
        <v>1.3596774193548387</v>
      </c>
      <c r="D35" s="13">
        <f>[1]ΑΠΡΙΛΙΟΣ!C23</f>
        <v>1.929</v>
      </c>
      <c r="E35" s="14">
        <f t="shared" si="1"/>
        <v>1.5556451612903226</v>
      </c>
      <c r="F35" s="13">
        <f>[1]ΑΠΡΙΛΙΟΣ!D23</f>
        <v>1.458</v>
      </c>
      <c r="G35" s="14">
        <f t="shared" si="2"/>
        <v>1.1758064516129032</v>
      </c>
      <c r="H35" s="13">
        <f>[1]ΑΠΡΙΛΙΟΣ!E23</f>
        <v>0.879</v>
      </c>
      <c r="I35" s="14">
        <f t="shared" si="3"/>
        <v>0.70887096774193548</v>
      </c>
      <c r="J35" s="13">
        <f>[1]ΑΠΡΙΛΙΟΣ!F23</f>
        <v>1.123</v>
      </c>
      <c r="K35" s="14">
        <f t="shared" si="4"/>
        <v>0.90564516129032258</v>
      </c>
      <c r="L35" s="13" t="str">
        <f>[1]ΑΠΡΙΛΙΟΣ!G23</f>
        <v>31487/23-4-2025</v>
      </c>
    </row>
    <row r="36" spans="1:12" x14ac:dyDescent="0.25">
      <c r="A36" s="12">
        <f>[1]ΑΠΡΙΛΙΟΣ!A24</f>
        <v>45769</v>
      </c>
      <c r="B36" s="13">
        <f>[1]ΑΠΡΙΛΙΟΣ!B24</f>
        <v>1.6839999999999999</v>
      </c>
      <c r="C36" s="14">
        <f t="shared" si="0"/>
        <v>1.3580645161290321</v>
      </c>
      <c r="D36" s="13">
        <f>[1]ΑΠΡΙΛΙΟΣ!C24</f>
        <v>1.929</v>
      </c>
      <c r="E36" s="14">
        <f t="shared" si="1"/>
        <v>1.5556451612903226</v>
      </c>
      <c r="F36" s="13">
        <f>[1]ΑΠΡΙΛΙΟΣ!D24</f>
        <v>1.456</v>
      </c>
      <c r="G36" s="14">
        <f t="shared" si="2"/>
        <v>1.1741935483870967</v>
      </c>
      <c r="H36" s="13">
        <f>[1]ΑΠΡΙΛΙΟΣ!E24</f>
        <v>0.876</v>
      </c>
      <c r="I36" s="14">
        <f t="shared" si="3"/>
        <v>0.70645161290322578</v>
      </c>
      <c r="J36" s="13">
        <f>[1]ΑΠΡΙΛΙΟΣ!F24</f>
        <v>1.123</v>
      </c>
      <c r="K36" s="14">
        <f t="shared" si="4"/>
        <v>0.90564516129032258</v>
      </c>
      <c r="L36" s="13">
        <f>[1]ΑΠΡΙΛΙΟΣ!G24</f>
        <v>0</v>
      </c>
    </row>
    <row r="37" spans="1:12" x14ac:dyDescent="0.25">
      <c r="A37" s="12">
        <f>[1]ΑΠΡΙΛΙΟΣ!A25</f>
        <v>45770</v>
      </c>
      <c r="B37" s="13">
        <f>[1]ΑΠΡΙΛΙΟΣ!B25</f>
        <v>1.6850000000000001</v>
      </c>
      <c r="C37" s="14">
        <f t="shared" si="0"/>
        <v>1.3588709677419355</v>
      </c>
      <c r="D37" s="13">
        <f>[1]ΑΠΡΙΛΙΟΣ!C25</f>
        <v>1.9339999999999999</v>
      </c>
      <c r="E37" s="14">
        <f t="shared" si="1"/>
        <v>1.5596774193548386</v>
      </c>
      <c r="F37" s="13">
        <f>[1]ΑΠΡΙΛΙΟΣ!D25</f>
        <v>1.454</v>
      </c>
      <c r="G37" s="14">
        <f t="shared" si="2"/>
        <v>1.1725806451612903</v>
      </c>
      <c r="H37" s="13">
        <f>[1]ΑΠΡΙΛΙΟΣ!E25</f>
        <v>0.872</v>
      </c>
      <c r="I37" s="14">
        <f t="shared" si="3"/>
        <v>0.70322580645161292</v>
      </c>
      <c r="J37" s="13">
        <f>[1]ΑΠΡΙΛΙΟΣ!F25</f>
        <v>1.121</v>
      </c>
      <c r="K37" s="14">
        <f t="shared" si="4"/>
        <v>0.90403225806451615</v>
      </c>
      <c r="L37" s="13" t="str">
        <f>[1]ΑΠΡΙΛΙΟΣ!G25</f>
        <v>31704/24-4-2025</v>
      </c>
    </row>
    <row r="38" spans="1:12" x14ac:dyDescent="0.25">
      <c r="A38" s="12">
        <f>[1]ΑΠΡΙΛΙΟΣ!A26</f>
        <v>45771</v>
      </c>
      <c r="B38" s="13">
        <f>[1]ΑΠΡΙΛΙΟΣ!B26</f>
        <v>1.6850000000000001</v>
      </c>
      <c r="C38" s="14">
        <f t="shared" si="0"/>
        <v>1.3588709677419355</v>
      </c>
      <c r="D38" s="13">
        <f>[1]ΑΠΡΙΛΙΟΣ!C26</f>
        <v>1.9239999999999999</v>
      </c>
      <c r="E38" s="14">
        <f t="shared" si="1"/>
        <v>1.5516129032258064</v>
      </c>
      <c r="F38" s="13">
        <f>[1]ΑΠΡΙΛΙΟΣ!D26</f>
        <v>1.456</v>
      </c>
      <c r="G38" s="14">
        <f t="shared" si="2"/>
        <v>1.1741935483870967</v>
      </c>
      <c r="H38" s="13">
        <f>[1]ΑΠΡΙΛΙΟΣ!E26</f>
        <v>0.87</v>
      </c>
      <c r="I38" s="14">
        <f t="shared" si="3"/>
        <v>0.70161290322580649</v>
      </c>
      <c r="J38" s="13">
        <f>[1]ΑΠΡΙΛΙΟΣ!F26</f>
        <v>1.121</v>
      </c>
      <c r="K38" s="14">
        <f t="shared" si="4"/>
        <v>0.90403225806451615</v>
      </c>
      <c r="L38" s="13">
        <f>[1]ΑΠΡΙΛΙΟΣ!G26</f>
        <v>0</v>
      </c>
    </row>
    <row r="39" spans="1:12" x14ac:dyDescent="0.25">
      <c r="A39" s="12">
        <f>[1]ΑΠΡΙΛΙΟΣ!A27</f>
        <v>45772</v>
      </c>
      <c r="B39" s="13">
        <f>[1]ΑΠΡΙΛΙΟΣ!B27</f>
        <v>1.6830000000000001</v>
      </c>
      <c r="C39" s="14">
        <f t="shared" si="0"/>
        <v>1.3572580645161292</v>
      </c>
      <c r="D39" s="13">
        <f>[1]ΑΠΡΙΛΙΟΣ!C27</f>
        <v>1.9159999999999999</v>
      </c>
      <c r="E39" s="14">
        <f t="shared" si="1"/>
        <v>1.5451612903225806</v>
      </c>
      <c r="F39" s="13">
        <f>[1]ΑΠΡΙΛΙΟΣ!D27</f>
        <v>1.4530000000000001</v>
      </c>
      <c r="G39" s="14">
        <f t="shared" si="2"/>
        <v>1.1717741935483872</v>
      </c>
      <c r="H39" s="13">
        <f>[1]ΑΠΡΙΛΙΟΣ!E27</f>
        <v>0.86499999999999999</v>
      </c>
      <c r="I39" s="14">
        <f t="shared" si="3"/>
        <v>0.69758064516129037</v>
      </c>
      <c r="J39" s="13">
        <f>[1]ΑΠΡΙΛΙΟΣ!F27</f>
        <v>1.121</v>
      </c>
      <c r="K39" s="14">
        <f t="shared" si="4"/>
        <v>0.90403225806451615</v>
      </c>
      <c r="L39" s="13" t="str">
        <f>[1]ΑΠΡΙΛΙΟΣ!G27</f>
        <v>32596/28-4-2025</v>
      </c>
    </row>
    <row r="40" spans="1:12" x14ac:dyDescent="0.25">
      <c r="A40" s="12">
        <f>[1]ΑΠΡΙΛΙΟΣ!A28</f>
        <v>45773</v>
      </c>
      <c r="B40" s="13">
        <f>[1]ΑΠΡΙΛΙΟΣ!B28</f>
        <v>1.6839999999999999</v>
      </c>
      <c r="C40" s="14">
        <f t="shared" si="0"/>
        <v>1.3580645161290321</v>
      </c>
      <c r="D40" s="13">
        <f>[1]ΑΠΡΙΛΙΟΣ!C28</f>
        <v>1.923</v>
      </c>
      <c r="E40" s="14">
        <f t="shared" si="1"/>
        <v>1.5508064516129032</v>
      </c>
      <c r="F40" s="13">
        <f>[1]ΑΠΡΙΛΙΟΣ!D28</f>
        <v>1.4550000000000001</v>
      </c>
      <c r="G40" s="14">
        <f t="shared" si="2"/>
        <v>1.1733870967741935</v>
      </c>
      <c r="H40" s="13">
        <f>[1]ΑΠΡΙΛΙΟΣ!E28</f>
        <v>0.86299999999999999</v>
      </c>
      <c r="I40" s="14">
        <f t="shared" si="3"/>
        <v>0.69596774193548383</v>
      </c>
      <c r="J40" s="13">
        <f>[1]ΑΠΡΙΛΙΟΣ!F28</f>
        <v>1.121</v>
      </c>
      <c r="K40" s="14">
        <f t="shared" si="4"/>
        <v>0.90403225806451615</v>
      </c>
      <c r="L40" s="13" t="str">
        <f>[1]ΑΠΡΙΛΙΟΣ!G28</f>
        <v>32613/28-4-2025</v>
      </c>
    </row>
    <row r="41" spans="1:12" x14ac:dyDescent="0.25">
      <c r="A41" s="12">
        <f>[1]ΑΠΡΙΛΙΟΣ!A29</f>
        <v>45774</v>
      </c>
      <c r="B41" s="13">
        <f>[1]ΑΠΡΙΛΙΟΣ!B29</f>
        <v>1.68</v>
      </c>
      <c r="C41" s="14">
        <f t="shared" si="0"/>
        <v>1.3548387096774193</v>
      </c>
      <c r="D41" s="13">
        <f>[1]ΑΠΡΙΛΙΟΣ!C29</f>
        <v>1.925</v>
      </c>
      <c r="E41" s="14">
        <f t="shared" si="1"/>
        <v>1.5524193548387097</v>
      </c>
      <c r="F41" s="13">
        <f>[1]ΑΠΡΙΛΙΟΣ!D29</f>
        <v>1.4550000000000001</v>
      </c>
      <c r="G41" s="14">
        <f t="shared" si="2"/>
        <v>1.1733870967741935</v>
      </c>
      <c r="H41" s="13">
        <f>[1]ΑΠΡΙΛΙΟΣ!E29</f>
        <v>0.86299999999999999</v>
      </c>
      <c r="I41" s="14">
        <f t="shared" si="3"/>
        <v>0.69596774193548383</v>
      </c>
      <c r="J41" s="13">
        <f>[1]ΑΠΡΙΛΙΟΣ!F29</f>
        <v>1.1220000000000001</v>
      </c>
      <c r="K41" s="14">
        <f t="shared" si="4"/>
        <v>0.90483870967741942</v>
      </c>
      <c r="L41" s="13" t="str">
        <f>[1]ΑΠΡΙΛΙΟΣ!G29</f>
        <v>32598/28-4-2025</v>
      </c>
    </row>
    <row r="42" spans="1:12" x14ac:dyDescent="0.25">
      <c r="A42" s="12">
        <f>[1]ΑΠΡΙΛΙΟΣ!A30</f>
        <v>45775</v>
      </c>
      <c r="B42" s="13">
        <f>[1]ΑΠΡΙΛΙΟΣ!B30</f>
        <v>1.6779999999999999</v>
      </c>
      <c r="C42" s="14">
        <f t="shared" si="0"/>
        <v>1.3532258064516129</v>
      </c>
      <c r="D42" s="13">
        <f>[1]ΑΠΡΙΛΙΟΣ!C30</f>
        <v>1.9259999999999999</v>
      </c>
      <c r="E42" s="14">
        <f t="shared" si="1"/>
        <v>1.5532258064516129</v>
      </c>
      <c r="F42" s="13">
        <f>[1]ΑΠΡΙΛΙΟΣ!D30</f>
        <v>1.4570000000000001</v>
      </c>
      <c r="G42" s="14">
        <f t="shared" si="2"/>
        <v>1.175</v>
      </c>
      <c r="H42" s="13">
        <f>[1]ΑΠΡΙΛΙΟΣ!E30</f>
        <v>0.86299999999999999</v>
      </c>
      <c r="I42" s="14">
        <f t="shared" si="3"/>
        <v>0.69596774193548383</v>
      </c>
      <c r="J42" s="13">
        <f>[1]ΑΠΡΙΛΙΟΣ!F30</f>
        <v>1.121</v>
      </c>
      <c r="K42" s="14">
        <f t="shared" si="4"/>
        <v>0.90403225806451615</v>
      </c>
      <c r="L42" s="13" t="str">
        <f>[1]ΑΠΡΙΛΙΟΣ!G30</f>
        <v>32830/29-4-2025</v>
      </c>
    </row>
    <row r="43" spans="1:12" x14ac:dyDescent="0.25">
      <c r="A43" s="12">
        <f>[1]ΑΠΡΙΛΙΟΣ!A31</f>
        <v>45776</v>
      </c>
      <c r="B43" s="13">
        <f>[1]ΑΠΡΙΛΙΟΣ!B31</f>
        <v>1.679</v>
      </c>
      <c r="C43" s="14">
        <f t="shared" si="0"/>
        <v>1.3540322580645161</v>
      </c>
      <c r="D43" s="13">
        <f>[1]ΑΠΡΙΛΙΟΣ!C31</f>
        <v>1.93</v>
      </c>
      <c r="E43" s="14">
        <f t="shared" si="1"/>
        <v>1.5564516129032258</v>
      </c>
      <c r="F43" s="13">
        <f>[1]ΑΠΡΙΛΙΟΣ!D31</f>
        <v>1.4550000000000001</v>
      </c>
      <c r="G43" s="14">
        <f t="shared" si="2"/>
        <v>1.1733870967741935</v>
      </c>
      <c r="H43" s="13">
        <f>[1]ΑΠΡΙΛΙΟΣ!E31</f>
        <v>0.86499999999999999</v>
      </c>
      <c r="I43" s="14">
        <f t="shared" si="3"/>
        <v>0.69758064516129037</v>
      </c>
      <c r="J43" s="13">
        <f>[1]ΑΠΡΙΛΙΟΣ!F31</f>
        <v>1.121</v>
      </c>
      <c r="K43" s="14">
        <f t="shared" si="4"/>
        <v>0.90403225806451615</v>
      </c>
      <c r="L43" s="13" t="str">
        <f>[1]ΑΠΡΙΛΙΟΣ!G31</f>
        <v>33304/30-4-2025</v>
      </c>
    </row>
    <row r="44" spans="1:12" x14ac:dyDescent="0.25">
      <c r="A44" s="12">
        <f>[1]ΑΠΡΙΛΙΟΣ!A32</f>
        <v>45777</v>
      </c>
      <c r="B44" s="13">
        <f>[1]ΑΠΡΙΛΙΟΣ!B32</f>
        <v>1.679</v>
      </c>
      <c r="C44" s="14">
        <f t="shared" si="0"/>
        <v>1.3540322580645161</v>
      </c>
      <c r="D44" s="13">
        <f>[1]ΑΠΡΙΛΙΟΣ!C32</f>
        <v>1.931</v>
      </c>
      <c r="E44" s="14">
        <f t="shared" si="1"/>
        <v>1.5572580645161291</v>
      </c>
      <c r="F44" s="13">
        <f>[1]ΑΠΡΙΛΙΟΣ!D32</f>
        <v>1.452</v>
      </c>
      <c r="G44" s="14">
        <f t="shared" si="2"/>
        <v>1.1709677419354838</v>
      </c>
      <c r="H44" s="13">
        <f>[1]ΑΠΡΙΛΙΟΣ!E32</f>
        <v>0.85899999999999999</v>
      </c>
      <c r="I44" s="14">
        <f t="shared" si="3"/>
        <v>0.69274193548387097</v>
      </c>
      <c r="J44" s="13">
        <f>[1]ΑΠΡΙΛΙΟΣ!F32</f>
        <v>1.121</v>
      </c>
      <c r="K44" s="14">
        <f t="shared" si="4"/>
        <v>0.90403225806451615</v>
      </c>
      <c r="L44" s="13">
        <f>[1]ΑΠΡΙΛΙΟΣ!G32</f>
        <v>0</v>
      </c>
    </row>
    <row r="45" spans="1:12" x14ac:dyDescent="0.25">
      <c r="A45" s="15" t="s">
        <v>21</v>
      </c>
      <c r="B45" s="16">
        <f>AVERAGE(B15:B44)</f>
        <v>1.7113</v>
      </c>
      <c r="C45" s="17"/>
      <c r="D45" s="16">
        <f>AVERAGE(D15:D44)</f>
        <v>1.9501666666666666</v>
      </c>
      <c r="E45" s="17"/>
      <c r="F45" s="16">
        <f>AVERAGE(F15:F44)</f>
        <v>1.4838666666666667</v>
      </c>
      <c r="G45" s="17"/>
      <c r="H45" s="16">
        <f>AVERAGE(H15:H44)</f>
        <v>0.89859999999999995</v>
      </c>
      <c r="I45" s="17"/>
      <c r="J45" s="16">
        <f>AVERAGE(J15:J44)</f>
        <v>1.1514</v>
      </c>
      <c r="K45" s="17"/>
      <c r="L45" s="18"/>
    </row>
    <row r="46" spans="1:12" ht="23.25" x14ac:dyDescent="0.25">
      <c r="A46" s="19" t="s">
        <v>22</v>
      </c>
      <c r="B46" s="20">
        <f>B45</f>
        <v>1.7113</v>
      </c>
      <c r="C46" s="20"/>
      <c r="D46" s="20">
        <f t="shared" ref="D46:H46" si="5">D45</f>
        <v>1.9501666666666666</v>
      </c>
      <c r="E46" s="20"/>
      <c r="F46" s="20">
        <f t="shared" si="5"/>
        <v>1.4838666666666667</v>
      </c>
      <c r="G46" s="20"/>
      <c r="H46" s="20">
        <f t="shared" si="5"/>
        <v>0.89859999999999995</v>
      </c>
      <c r="I46" s="20"/>
      <c r="J46" s="20">
        <f>J45</f>
        <v>1.1514</v>
      </c>
      <c r="K46" s="20"/>
      <c r="L46" s="18"/>
    </row>
    <row r="47" spans="1:12" x14ac:dyDescent="0.25">
      <c r="A47" s="21" t="s">
        <v>23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x14ac:dyDescent="0.25">
      <c r="A53" s="23"/>
      <c r="B53" s="23"/>
      <c r="C53" s="23"/>
      <c r="D53" s="23"/>
      <c r="E53" s="23"/>
      <c r="F53" s="23"/>
      <c r="G53" s="23"/>
      <c r="H53" s="24" t="s">
        <v>24</v>
      </c>
      <c r="I53" s="25"/>
      <c r="J53" s="25"/>
      <c r="K53" s="25"/>
      <c r="L53" s="25"/>
    </row>
    <row r="54" spans="1:12" x14ac:dyDescent="0.25">
      <c r="A54" s="23"/>
      <c r="B54" s="23"/>
      <c r="C54" s="23"/>
      <c r="D54" s="23"/>
      <c r="E54" s="23"/>
      <c r="F54" s="23"/>
      <c r="G54" s="23"/>
      <c r="H54" s="24" t="s">
        <v>25</v>
      </c>
      <c r="I54" s="25"/>
      <c r="J54" s="25"/>
      <c r="K54" s="25"/>
      <c r="L54" s="25"/>
    </row>
    <row r="55" spans="1:12" x14ac:dyDescent="0.25">
      <c r="A55" s="23"/>
      <c r="B55" s="23"/>
      <c r="C55" s="23"/>
      <c r="D55" s="23"/>
      <c r="E55" s="23"/>
      <c r="F55" s="23"/>
      <c r="G55" s="23"/>
      <c r="H55" s="24"/>
      <c r="I55" s="24"/>
      <c r="J55" s="24"/>
      <c r="K55" s="24"/>
      <c r="L55" s="24"/>
    </row>
    <row r="56" spans="1:12" x14ac:dyDescent="0.25">
      <c r="H56" s="24"/>
      <c r="I56" s="25"/>
      <c r="J56" s="25"/>
      <c r="K56" s="25"/>
      <c r="L56" s="25"/>
    </row>
    <row r="57" spans="1:12" x14ac:dyDescent="0.25">
      <c r="H57" s="24"/>
      <c r="I57" s="25"/>
      <c r="J57" s="25"/>
      <c r="K57" s="25"/>
      <c r="L57" s="25"/>
    </row>
    <row r="58" spans="1:12" x14ac:dyDescent="0.25">
      <c r="H58" s="24" t="s">
        <v>26</v>
      </c>
      <c r="I58" s="25"/>
      <c r="J58" s="25"/>
      <c r="K58" s="25"/>
      <c r="L58" s="25"/>
    </row>
    <row r="59" spans="1:12" x14ac:dyDescent="0.25">
      <c r="H59" s="24" t="s">
        <v>27</v>
      </c>
      <c r="I59" s="25"/>
      <c r="J59" s="25"/>
      <c r="K59" s="25"/>
      <c r="L59" s="25"/>
    </row>
    <row r="60" spans="1:12" x14ac:dyDescent="0.25">
      <c r="H60" s="26"/>
      <c r="I60" s="27"/>
      <c r="J60" s="27"/>
      <c r="K60" s="27"/>
      <c r="L60" s="27"/>
    </row>
    <row r="61" spans="1:12" x14ac:dyDescent="0.25">
      <c r="A61" s="28" t="s">
        <v>28</v>
      </c>
      <c r="H61" s="26"/>
      <c r="I61" s="27"/>
      <c r="J61" s="27"/>
      <c r="K61" s="27"/>
      <c r="L61" s="27"/>
    </row>
    <row r="62" spans="1:12" x14ac:dyDescent="0.25">
      <c r="A62" t="s">
        <v>6</v>
      </c>
      <c r="H62" s="26"/>
      <c r="I62" s="27"/>
      <c r="J62" s="27"/>
      <c r="K62" s="27"/>
      <c r="L62" s="27"/>
    </row>
    <row r="63" spans="1:12" x14ac:dyDescent="0.25">
      <c r="H63" s="26"/>
      <c r="I63" s="27"/>
      <c r="J63" s="27"/>
      <c r="K63" s="27"/>
      <c r="L63" s="27"/>
    </row>
    <row r="64" spans="1:12" x14ac:dyDescent="0.25">
      <c r="H64" s="26"/>
      <c r="I64" s="27"/>
      <c r="J64" s="27"/>
      <c r="K64" s="27"/>
      <c r="L64" s="27"/>
    </row>
    <row r="65" spans="8:12" x14ac:dyDescent="0.25">
      <c r="H65" s="26"/>
      <c r="I65" s="27"/>
      <c r="J65" s="27"/>
      <c r="K65" s="27"/>
      <c r="L65" s="27"/>
    </row>
    <row r="66" spans="8:12" x14ac:dyDescent="0.25">
      <c r="H66" s="26"/>
      <c r="I66" s="27"/>
      <c r="J66" s="27"/>
      <c r="K66" s="27"/>
      <c r="L66" s="27"/>
    </row>
    <row r="67" spans="8:12" x14ac:dyDescent="0.25">
      <c r="H67" s="26"/>
      <c r="I67" s="27"/>
      <c r="J67" s="27"/>
      <c r="K67" s="27"/>
      <c r="L67" s="27"/>
    </row>
    <row r="68" spans="8:12" x14ac:dyDescent="0.25">
      <c r="H68" s="26"/>
      <c r="I68" s="27"/>
      <c r="J68" s="27"/>
      <c r="K68" s="27"/>
      <c r="L68" s="27"/>
    </row>
    <row r="69" spans="8:12" x14ac:dyDescent="0.25">
      <c r="H69" s="26"/>
      <c r="I69" s="27"/>
      <c r="J69" s="27"/>
      <c r="K69" s="27"/>
      <c r="L69" s="27"/>
    </row>
    <row r="70" spans="8:12" x14ac:dyDescent="0.25">
      <c r="H70" s="26"/>
      <c r="I70" s="27"/>
      <c r="J70" s="27"/>
      <c r="K70" s="27"/>
      <c r="L70" s="27"/>
    </row>
    <row r="71" spans="8:12" x14ac:dyDescent="0.25">
      <c r="H71" s="26"/>
      <c r="I71" s="27"/>
      <c r="J71" s="27"/>
      <c r="K71" s="27"/>
      <c r="L71" s="27"/>
    </row>
    <row r="72" spans="8:12" x14ac:dyDescent="0.25">
      <c r="H72" s="26"/>
      <c r="I72" s="27"/>
      <c r="J72" s="27"/>
      <c r="K72" s="27"/>
      <c r="L72" s="27"/>
    </row>
  </sheetData>
  <mergeCells count="16">
    <mergeCell ref="H58:L58"/>
    <mergeCell ref="H59:L59"/>
    <mergeCell ref="A47:L48"/>
    <mergeCell ref="H53:L53"/>
    <mergeCell ref="H54:L54"/>
    <mergeCell ref="H55:L55"/>
    <mergeCell ref="H56:L56"/>
    <mergeCell ref="H57:L57"/>
    <mergeCell ref="A12:L12"/>
    <mergeCell ref="A13:A14"/>
    <mergeCell ref="B13:C13"/>
    <mergeCell ref="D13:E13"/>
    <mergeCell ref="F13:G13"/>
    <mergeCell ref="H13:I13"/>
    <mergeCell ref="J13:K13"/>
    <mergeCell ref="L13:L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ΑΠΡΙΛΙΟΣ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2025-05-02T07:16:24Z</dcterms:created>
  <dcterms:modified xsi:type="dcterms:W3CDTF">2025-05-02T07:16:59Z</dcterms:modified>
</cp:coreProperties>
</file>