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ΜΕΣΗ ΛΙΑΝΙΚΗ ΤΙΜΗ ΥΓΡΩΝ ΚΑΥΣΙΜΩΝ\2025\ΑΝΑΡΤΗΣΕΙΣ ΤΙΜΩΝ\"/>
    </mc:Choice>
  </mc:AlternateContent>
  <xr:revisionPtr revIDLastSave="0" documentId="13_ncr:1_{809D6113-0DD1-461E-B19F-15E8936B672D}" xr6:coauthVersionLast="47" xr6:coauthVersionMax="47" xr10:uidLastSave="{00000000-0000-0000-0000-000000000000}"/>
  <bookViews>
    <workbookView xWindow="-120" yWindow="-120" windowWidth="29040" windowHeight="15840" xr2:uid="{DB52B7A3-E67D-4904-8EB2-598A3A7A4771}"/>
  </bookViews>
  <sheets>
    <sheet name="ΦΕΒΡΟΥΑΡΙΟΣ 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2" i="1" l="1"/>
  <c r="J42" i="1"/>
  <c r="K42" i="1" s="1"/>
  <c r="H42" i="1"/>
  <c r="I42" i="1" s="1"/>
  <c r="F42" i="1"/>
  <c r="G42" i="1" s="1"/>
  <c r="D42" i="1"/>
  <c r="E42" i="1" s="1"/>
  <c r="B42" i="1"/>
  <c r="C42" i="1" s="1"/>
  <c r="A42" i="1"/>
  <c r="L41" i="1"/>
  <c r="J41" i="1"/>
  <c r="K41" i="1" s="1"/>
  <c r="H41" i="1"/>
  <c r="I41" i="1" s="1"/>
  <c r="F41" i="1"/>
  <c r="G41" i="1" s="1"/>
  <c r="D41" i="1"/>
  <c r="E41" i="1" s="1"/>
  <c r="B41" i="1"/>
  <c r="C41" i="1" s="1"/>
  <c r="A41" i="1"/>
  <c r="L40" i="1"/>
  <c r="J40" i="1"/>
  <c r="K40" i="1" s="1"/>
  <c r="H40" i="1"/>
  <c r="I40" i="1" s="1"/>
  <c r="F40" i="1"/>
  <c r="G40" i="1" s="1"/>
  <c r="D40" i="1"/>
  <c r="E40" i="1" s="1"/>
  <c r="B40" i="1"/>
  <c r="C40" i="1" s="1"/>
  <c r="A40" i="1"/>
  <c r="L39" i="1"/>
  <c r="J39" i="1"/>
  <c r="K39" i="1" s="1"/>
  <c r="H39" i="1"/>
  <c r="I39" i="1" s="1"/>
  <c r="F39" i="1"/>
  <c r="G39" i="1" s="1"/>
  <c r="D39" i="1"/>
  <c r="E39" i="1" s="1"/>
  <c r="B39" i="1"/>
  <c r="C39" i="1" s="1"/>
  <c r="A39" i="1"/>
  <c r="L38" i="1"/>
  <c r="J38" i="1"/>
  <c r="K38" i="1" s="1"/>
  <c r="H38" i="1"/>
  <c r="I38" i="1" s="1"/>
  <c r="F38" i="1"/>
  <c r="G38" i="1" s="1"/>
  <c r="D38" i="1"/>
  <c r="E38" i="1" s="1"/>
  <c r="B38" i="1"/>
  <c r="C38" i="1" s="1"/>
  <c r="A38" i="1"/>
  <c r="L37" i="1"/>
  <c r="J37" i="1"/>
  <c r="K37" i="1" s="1"/>
  <c r="H37" i="1"/>
  <c r="I37" i="1" s="1"/>
  <c r="F37" i="1"/>
  <c r="G37" i="1" s="1"/>
  <c r="D37" i="1"/>
  <c r="E37" i="1" s="1"/>
  <c r="B37" i="1"/>
  <c r="C37" i="1" s="1"/>
  <c r="A37" i="1"/>
  <c r="L36" i="1"/>
  <c r="J36" i="1"/>
  <c r="K36" i="1" s="1"/>
  <c r="H36" i="1"/>
  <c r="I36" i="1" s="1"/>
  <c r="F36" i="1"/>
  <c r="G36" i="1" s="1"/>
  <c r="D36" i="1"/>
  <c r="E36" i="1" s="1"/>
  <c r="B36" i="1"/>
  <c r="C36" i="1" s="1"/>
  <c r="A36" i="1"/>
  <c r="L35" i="1"/>
  <c r="J35" i="1"/>
  <c r="K35" i="1" s="1"/>
  <c r="H35" i="1"/>
  <c r="I35" i="1" s="1"/>
  <c r="F35" i="1"/>
  <c r="G35" i="1" s="1"/>
  <c r="D35" i="1"/>
  <c r="E35" i="1" s="1"/>
  <c r="B35" i="1"/>
  <c r="C35" i="1" s="1"/>
  <c r="A35" i="1"/>
  <c r="L34" i="1"/>
  <c r="J34" i="1"/>
  <c r="K34" i="1" s="1"/>
  <c r="H34" i="1"/>
  <c r="I34" i="1" s="1"/>
  <c r="F34" i="1"/>
  <c r="G34" i="1" s="1"/>
  <c r="D34" i="1"/>
  <c r="E34" i="1" s="1"/>
  <c r="B34" i="1"/>
  <c r="C34" i="1" s="1"/>
  <c r="A34" i="1"/>
  <c r="L33" i="1"/>
  <c r="J33" i="1"/>
  <c r="K33" i="1" s="1"/>
  <c r="H33" i="1"/>
  <c r="I33" i="1" s="1"/>
  <c r="F33" i="1"/>
  <c r="G33" i="1" s="1"/>
  <c r="D33" i="1"/>
  <c r="E33" i="1" s="1"/>
  <c r="B33" i="1"/>
  <c r="C33" i="1" s="1"/>
  <c r="A33" i="1"/>
  <c r="L32" i="1"/>
  <c r="J32" i="1"/>
  <c r="K32" i="1" s="1"/>
  <c r="H32" i="1"/>
  <c r="I32" i="1" s="1"/>
  <c r="F32" i="1"/>
  <c r="G32" i="1" s="1"/>
  <c r="D32" i="1"/>
  <c r="E32" i="1" s="1"/>
  <c r="B32" i="1"/>
  <c r="C32" i="1" s="1"/>
  <c r="A32" i="1"/>
  <c r="L31" i="1"/>
  <c r="J31" i="1"/>
  <c r="K31" i="1" s="1"/>
  <c r="H31" i="1"/>
  <c r="I31" i="1" s="1"/>
  <c r="F31" i="1"/>
  <c r="G31" i="1" s="1"/>
  <c r="D31" i="1"/>
  <c r="E31" i="1" s="1"/>
  <c r="B31" i="1"/>
  <c r="C31" i="1" s="1"/>
  <c r="A31" i="1"/>
  <c r="L30" i="1"/>
  <c r="J30" i="1"/>
  <c r="K30" i="1" s="1"/>
  <c r="H30" i="1"/>
  <c r="I30" i="1" s="1"/>
  <c r="F30" i="1"/>
  <c r="G30" i="1" s="1"/>
  <c r="D30" i="1"/>
  <c r="E30" i="1" s="1"/>
  <c r="B30" i="1"/>
  <c r="C30" i="1" s="1"/>
  <c r="A30" i="1"/>
  <c r="L29" i="1"/>
  <c r="J29" i="1"/>
  <c r="K29" i="1" s="1"/>
  <c r="H29" i="1"/>
  <c r="I29" i="1" s="1"/>
  <c r="F29" i="1"/>
  <c r="G29" i="1" s="1"/>
  <c r="D29" i="1"/>
  <c r="E29" i="1" s="1"/>
  <c r="B29" i="1"/>
  <c r="C29" i="1" s="1"/>
  <c r="A29" i="1"/>
  <c r="L28" i="1"/>
  <c r="J28" i="1"/>
  <c r="K28" i="1" s="1"/>
  <c r="H28" i="1"/>
  <c r="I28" i="1" s="1"/>
  <c r="F28" i="1"/>
  <c r="G28" i="1" s="1"/>
  <c r="D28" i="1"/>
  <c r="E28" i="1" s="1"/>
  <c r="B28" i="1"/>
  <c r="C28" i="1" s="1"/>
  <c r="A28" i="1"/>
  <c r="L27" i="1"/>
  <c r="J27" i="1"/>
  <c r="K27" i="1" s="1"/>
  <c r="H27" i="1"/>
  <c r="I27" i="1" s="1"/>
  <c r="F27" i="1"/>
  <c r="G27" i="1" s="1"/>
  <c r="D27" i="1"/>
  <c r="E27" i="1" s="1"/>
  <c r="B27" i="1"/>
  <c r="C27" i="1" s="1"/>
  <c r="A27" i="1"/>
  <c r="L26" i="1"/>
  <c r="J26" i="1"/>
  <c r="K26" i="1" s="1"/>
  <c r="H26" i="1"/>
  <c r="I26" i="1" s="1"/>
  <c r="F26" i="1"/>
  <c r="G26" i="1" s="1"/>
  <c r="D26" i="1"/>
  <c r="E26" i="1" s="1"/>
  <c r="B26" i="1"/>
  <c r="C26" i="1" s="1"/>
  <c r="A26" i="1"/>
  <c r="L25" i="1"/>
  <c r="J25" i="1"/>
  <c r="K25" i="1" s="1"/>
  <c r="H25" i="1"/>
  <c r="I25" i="1" s="1"/>
  <c r="F25" i="1"/>
  <c r="G25" i="1" s="1"/>
  <c r="D25" i="1"/>
  <c r="E25" i="1" s="1"/>
  <c r="B25" i="1"/>
  <c r="C25" i="1" s="1"/>
  <c r="A25" i="1"/>
  <c r="L24" i="1"/>
  <c r="J24" i="1"/>
  <c r="K24" i="1" s="1"/>
  <c r="H24" i="1"/>
  <c r="I24" i="1" s="1"/>
  <c r="F24" i="1"/>
  <c r="G24" i="1" s="1"/>
  <c r="D24" i="1"/>
  <c r="E24" i="1" s="1"/>
  <c r="B24" i="1"/>
  <c r="C24" i="1" s="1"/>
  <c r="A24" i="1"/>
  <c r="L23" i="1"/>
  <c r="J23" i="1"/>
  <c r="K23" i="1" s="1"/>
  <c r="H23" i="1"/>
  <c r="I23" i="1" s="1"/>
  <c r="F23" i="1"/>
  <c r="G23" i="1" s="1"/>
  <c r="D23" i="1"/>
  <c r="E23" i="1" s="1"/>
  <c r="B23" i="1"/>
  <c r="C23" i="1" s="1"/>
  <c r="A23" i="1"/>
  <c r="L22" i="1"/>
  <c r="J22" i="1"/>
  <c r="K22" i="1" s="1"/>
  <c r="H22" i="1"/>
  <c r="I22" i="1" s="1"/>
  <c r="F22" i="1"/>
  <c r="G22" i="1" s="1"/>
  <c r="D22" i="1"/>
  <c r="E22" i="1" s="1"/>
  <c r="B22" i="1"/>
  <c r="C22" i="1" s="1"/>
  <c r="A22" i="1"/>
  <c r="L21" i="1"/>
  <c r="J21" i="1"/>
  <c r="K21" i="1" s="1"/>
  <c r="H21" i="1"/>
  <c r="I21" i="1" s="1"/>
  <c r="F21" i="1"/>
  <c r="G21" i="1" s="1"/>
  <c r="D21" i="1"/>
  <c r="E21" i="1" s="1"/>
  <c r="B21" i="1"/>
  <c r="C21" i="1" s="1"/>
  <c r="A21" i="1"/>
  <c r="L20" i="1"/>
  <c r="J20" i="1"/>
  <c r="K20" i="1" s="1"/>
  <c r="H20" i="1"/>
  <c r="I20" i="1" s="1"/>
  <c r="F20" i="1"/>
  <c r="G20" i="1" s="1"/>
  <c r="D20" i="1"/>
  <c r="E20" i="1" s="1"/>
  <c r="B20" i="1"/>
  <c r="C20" i="1" s="1"/>
  <c r="A20" i="1"/>
  <c r="L19" i="1"/>
  <c r="J19" i="1"/>
  <c r="K19" i="1" s="1"/>
  <c r="H19" i="1"/>
  <c r="I19" i="1" s="1"/>
  <c r="F19" i="1"/>
  <c r="G19" i="1" s="1"/>
  <c r="D19" i="1"/>
  <c r="E19" i="1" s="1"/>
  <c r="B19" i="1"/>
  <c r="C19" i="1" s="1"/>
  <c r="A19" i="1"/>
  <c r="L18" i="1"/>
  <c r="J18" i="1"/>
  <c r="K18" i="1" s="1"/>
  <c r="H18" i="1"/>
  <c r="I18" i="1" s="1"/>
  <c r="F18" i="1"/>
  <c r="G18" i="1" s="1"/>
  <c r="D18" i="1"/>
  <c r="E18" i="1" s="1"/>
  <c r="B18" i="1"/>
  <c r="C18" i="1" s="1"/>
  <c r="A18" i="1"/>
  <c r="L17" i="1"/>
  <c r="J17" i="1"/>
  <c r="K17" i="1" s="1"/>
  <c r="H17" i="1"/>
  <c r="I17" i="1" s="1"/>
  <c r="F17" i="1"/>
  <c r="G17" i="1" s="1"/>
  <c r="D17" i="1"/>
  <c r="E17" i="1" s="1"/>
  <c r="B17" i="1"/>
  <c r="C17" i="1" s="1"/>
  <c r="A17" i="1"/>
  <c r="L16" i="1"/>
  <c r="J16" i="1"/>
  <c r="K16" i="1" s="1"/>
  <c r="H16" i="1"/>
  <c r="I16" i="1" s="1"/>
  <c r="F16" i="1"/>
  <c r="G16" i="1" s="1"/>
  <c r="D16" i="1"/>
  <c r="E16" i="1" s="1"/>
  <c r="B16" i="1"/>
  <c r="C16" i="1" s="1"/>
  <c r="A16" i="1"/>
  <c r="L15" i="1"/>
  <c r="J15" i="1"/>
  <c r="I15" i="1"/>
  <c r="H15" i="1"/>
  <c r="F15" i="1"/>
  <c r="D15" i="1"/>
  <c r="C15" i="1"/>
  <c r="B15" i="1"/>
  <c r="A15" i="1"/>
  <c r="D43" i="1" l="1"/>
  <c r="D44" i="1" s="1"/>
  <c r="H43" i="1"/>
  <c r="H44" i="1" s="1"/>
  <c r="E15" i="1"/>
  <c r="B43" i="1"/>
  <c r="B44" i="1" s="1"/>
  <c r="F43" i="1"/>
  <c r="F44" i="1" s="1"/>
  <c r="G15" i="1"/>
  <c r="J43" i="1"/>
  <c r="J44" i="1" s="1"/>
  <c r="K15" i="1"/>
</calcChain>
</file>

<file path=xl/sharedStrings.xml><?xml version="1.0" encoding="utf-8"?>
<sst xmlns="http://schemas.openxmlformats.org/spreadsheetml/2006/main" count="38" uniqueCount="29">
  <si>
    <t>ΕΛΛΗΝΙΚΗ ΔΗΜΟΚΡΑΤΙΑ</t>
  </si>
  <si>
    <t>ΠΕΡΙΦΕΡΕΙΑ ΚΕΝΤΡΙΚΗΣ ΜΑΚΕΔΟΝΙΑΣ</t>
  </si>
  <si>
    <t>ΓΕΝΙΚΗ Δ/ΝΣΗ ΑΝΑΠΤΥΞΗΣ &amp; ΠΕΡΙΒΑΛΛΟΝΤΟΣ</t>
  </si>
  <si>
    <t>Δ/ΝΣΗ ΑΝΑΠΤΥΞΗΣ &amp; ΠΕΡΙΒΑΛΛΟΝΤΟΣ Π.Ε. ΗΜΑΘΙΑΣ</t>
  </si>
  <si>
    <t>Τμήμα Εμπορίου &amp; Ανωνύμων Εταιρειών</t>
  </si>
  <si>
    <t>Πληροφορίες:</t>
  </si>
  <si>
    <t>Γ.Παυλίδης - Α.Λαφάρας</t>
  </si>
  <si>
    <t>Τηλέφωνο:</t>
  </si>
  <si>
    <t>2331353611-613</t>
  </si>
  <si>
    <t>ΔΕΛΤΙΟ ΜΕΣΗΣ ΛΙΑΝΙΚΗΣ ΤΙΜΗΣ ΥΓΡΩΝ ΚΑΥΣΙΜΩΝ  ΓΙΑ ΤΟΝ ΜΗΝΑ ΦΕΒΡΟΥΑΡΙΟ ΣΤΗΝ ΠΕΡΙΦΕΡΕΙΑΚΗ ΕΝΟΤΗΤΑ ΗΜΑΘΙΑΣ*</t>
  </si>
  <si>
    <t>ΦΕΒΡΟΥΑΡΙΟΣ</t>
  </si>
  <si>
    <t xml:space="preserve">Αμόλυβδη 95 οκτ. </t>
  </si>
  <si>
    <t xml:space="preserve">Αμόλυβδη 100 οκτ. </t>
  </si>
  <si>
    <t>Diesel Κίνησης</t>
  </si>
  <si>
    <t>Υγραέριο κίνησης (Autogas)</t>
  </si>
  <si>
    <t>Diesel Θέρμανσης Κατ΄οίκον</t>
  </si>
  <si>
    <t>ΑΡΙΘΜΟΙ ΠΡΩΤΟΚΟΛΛΟΥ ΠΑΡΑΤΗΡΗΤΗΡΙΟΥ ΤΙΜΩΝ &amp; ΤΙΜΟΛΗΨΙΩΝ</t>
  </si>
  <si>
    <t>ΜΕ Φ.Π.Α</t>
  </si>
  <si>
    <t>ΧΩΡΙΣ Φ.Π.Α</t>
  </si>
  <si>
    <t xml:space="preserve">ΜΕΣΗ ΤΙΜΗ </t>
  </si>
  <si>
    <t>ΜΕΣΗ ΤΙΜΗ ΜΕ ΣΤΡΟΓΓΥΛΟΠΟΙΗΣΗ</t>
  </si>
  <si>
    <t>* Οι τιμές προέρχονται από τα Ημερήσια Δελτία Επίσκόπησης Τιμών Καυσίμων (ανά Νομό) του Παρατηρητηρίου Τιμών Υγρών Καυσίμων του Υπουργείου Ανάπτυξης και Ανταγωνιστικότητας (http://www.fuelprices.gr)</t>
  </si>
  <si>
    <t>Μ.Ε.Π.</t>
  </si>
  <si>
    <t>Ο ΑΝΑΠΛΗΡΩΤΗΣ Δ/ΝΤΗΣ</t>
  </si>
  <si>
    <t>Γ.ΜΙΧΑΛΙΑΣ</t>
  </si>
  <si>
    <t>ΠΕ ΜΗΧΑΝΟΛΟΓΟΣ ΜΗΧΑΝΙΚΟΣ</t>
  </si>
  <si>
    <t>Εσωτερική Διανομή</t>
  </si>
  <si>
    <t>Αριθ. Πρωτ :οικ. 158881(605)</t>
  </si>
  <si>
    <t>Βέροια : 04 Μαρτίου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</si>
</sst>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0"/>
  </numFmts>
  <fonts count="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i/>
      <sz val="11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7" xfId="0" applyFont="1" applyFill="1" applyBorder="1" applyAlignment="1">
      <alignment wrapText="1"/>
    </xf>
    <xf numFmtId="14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/>
    <xf numFmtId="0" fontId="5" fillId="2" borderId="7" xfId="0" applyFont="1" applyFill="1" applyBorder="1" applyAlignment="1">
      <alignment wrapText="1"/>
    </xf>
    <xf numFmtId="164" fontId="2" fillId="2" borderId="7" xfId="0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8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[1]ΦΕΒΡΟΥΑΡΙΟΣ!$B$2</c:f>
              <c:strCache>
                <c:ptCount val="1"/>
                <c:pt idx="0">
                  <c:v>Αμόλυβδη 95 οκτ. </c:v>
                </c:pt>
              </c:strCache>
            </c:strRef>
          </c:tx>
          <c:invertIfNegative val="0"/>
          <c:cat>
            <c:strRef>
              <c:f>[1]ΦΕΒΡΟΥΑΡΙΟΣ!$A$3:$A$32</c:f>
              <c:strCache>
                <c:ptCount val="30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  <c:pt idx="28">
                  <c:v>ΜΕΣΗ ΤΙΜΗ </c:v>
                </c:pt>
                <c:pt idx="29">
                  <c:v>ΜΕΣΗ ΤΙΜΗ ΜΕ ΣΤΡΟΓΓΥΛΟΠΟΙΗΣΗ</c:v>
                </c:pt>
              </c:strCache>
            </c:strRef>
          </c:cat>
          <c:val>
            <c:numRef>
              <c:f>[1]ΦΕΒΡΟΥΑΡΙΟΣ!$B$3:$B$32</c:f>
              <c:numCache>
                <c:formatCode>General</c:formatCode>
                <c:ptCount val="30"/>
                <c:pt idx="0">
                  <c:v>1.8160000000000001</c:v>
                </c:pt>
                <c:pt idx="1">
                  <c:v>1.8160000000000001</c:v>
                </c:pt>
                <c:pt idx="2">
                  <c:v>1.8129999999999999</c:v>
                </c:pt>
                <c:pt idx="3">
                  <c:v>1.8149999999999999</c:v>
                </c:pt>
                <c:pt idx="4">
                  <c:v>1.8160000000000001</c:v>
                </c:pt>
                <c:pt idx="5">
                  <c:v>1.8149999999999999</c:v>
                </c:pt>
                <c:pt idx="6">
                  <c:v>1.8140000000000001</c:v>
                </c:pt>
                <c:pt idx="7">
                  <c:v>1.8140000000000001</c:v>
                </c:pt>
                <c:pt idx="8">
                  <c:v>1.8109999999999999</c:v>
                </c:pt>
                <c:pt idx="9">
                  <c:v>1.8120000000000001</c:v>
                </c:pt>
                <c:pt idx="10">
                  <c:v>1.8140000000000001</c:v>
                </c:pt>
                <c:pt idx="11">
                  <c:v>1.8129999999999999</c:v>
                </c:pt>
                <c:pt idx="12">
                  <c:v>1.8140000000000001</c:v>
                </c:pt>
                <c:pt idx="13">
                  <c:v>1.819</c:v>
                </c:pt>
                <c:pt idx="14">
                  <c:v>1.8180000000000001</c:v>
                </c:pt>
                <c:pt idx="15">
                  <c:v>1.8149999999999999</c:v>
                </c:pt>
                <c:pt idx="16">
                  <c:v>1.8169999999999999</c:v>
                </c:pt>
                <c:pt idx="17">
                  <c:v>1.819</c:v>
                </c:pt>
                <c:pt idx="18">
                  <c:v>1.8180000000000001</c:v>
                </c:pt>
                <c:pt idx="19">
                  <c:v>1.819</c:v>
                </c:pt>
                <c:pt idx="20">
                  <c:v>1.819</c:v>
                </c:pt>
                <c:pt idx="21">
                  <c:v>1.8180000000000001</c:v>
                </c:pt>
                <c:pt idx="22">
                  <c:v>1.8180000000000001</c:v>
                </c:pt>
                <c:pt idx="23">
                  <c:v>1.8169999999999999</c:v>
                </c:pt>
                <c:pt idx="24">
                  <c:v>1.8169999999999999</c:v>
                </c:pt>
                <c:pt idx="25">
                  <c:v>1.8149999999999999</c:v>
                </c:pt>
                <c:pt idx="26">
                  <c:v>1.8140000000000001</c:v>
                </c:pt>
                <c:pt idx="27">
                  <c:v>1.81</c:v>
                </c:pt>
                <c:pt idx="28">
                  <c:v>1.8155714285714286</c:v>
                </c:pt>
                <c:pt idx="29">
                  <c:v>1.8155714285714286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55-47A5-BEC5-6DFABD798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32160"/>
        <c:axId val="79133696"/>
      </c:barChart>
      <c:catAx>
        <c:axId val="7913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133696"/>
        <c:crosses val="autoZero"/>
        <c:auto val="1"/>
        <c:lblAlgn val="ctr"/>
        <c:lblOffset val="100"/>
        <c:noMultiLvlLbl val="0"/>
      </c:catAx>
      <c:valAx>
        <c:axId val="79133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32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[1]ΦΕΒΡΟΥΑΡΙΟΣ!$C$2</c:f>
              <c:strCache>
                <c:ptCount val="1"/>
                <c:pt idx="0">
                  <c:v>Αμόλυβδη 100 οκτ. </c:v>
                </c:pt>
              </c:strCache>
            </c:strRef>
          </c:tx>
          <c:invertIfNegative val="0"/>
          <c:cat>
            <c:numRef>
              <c:f>[1]ΦΕΒΡΟΥΑΡΙΟΣ!$A$3:$A$30</c:f>
              <c:numCache>
                <c:formatCode>General</c:formatCode>
                <c:ptCount val="28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[1]ΦΕΒΡΟΥΑΡΙΟΣ!$C$3:$C$30</c:f>
              <c:numCache>
                <c:formatCode>General</c:formatCode>
                <c:ptCount val="28"/>
                <c:pt idx="0">
                  <c:v>2.0350000000000001</c:v>
                </c:pt>
                <c:pt idx="1">
                  <c:v>2.0369999999999999</c:v>
                </c:pt>
                <c:pt idx="2">
                  <c:v>2.0350000000000001</c:v>
                </c:pt>
                <c:pt idx="3">
                  <c:v>2.032</c:v>
                </c:pt>
                <c:pt idx="4">
                  <c:v>2.0379999999999998</c:v>
                </c:pt>
                <c:pt idx="5">
                  <c:v>2.0219999999999998</c:v>
                </c:pt>
                <c:pt idx="6">
                  <c:v>2.0209999999999999</c:v>
                </c:pt>
                <c:pt idx="7">
                  <c:v>2.0230000000000001</c:v>
                </c:pt>
                <c:pt idx="8">
                  <c:v>2.0209999999999999</c:v>
                </c:pt>
                <c:pt idx="9">
                  <c:v>2.0209999999999999</c:v>
                </c:pt>
                <c:pt idx="10">
                  <c:v>2.0259999999999998</c:v>
                </c:pt>
                <c:pt idx="11">
                  <c:v>2.0350000000000001</c:v>
                </c:pt>
                <c:pt idx="12">
                  <c:v>2.0259999999999998</c:v>
                </c:pt>
                <c:pt idx="13">
                  <c:v>2.0259999999999998</c:v>
                </c:pt>
                <c:pt idx="14">
                  <c:v>2.0299999999999998</c:v>
                </c:pt>
                <c:pt idx="15">
                  <c:v>2.028</c:v>
                </c:pt>
                <c:pt idx="16">
                  <c:v>2.0299999999999998</c:v>
                </c:pt>
                <c:pt idx="17">
                  <c:v>2.0350000000000001</c:v>
                </c:pt>
                <c:pt idx="18">
                  <c:v>2.036</c:v>
                </c:pt>
                <c:pt idx="19">
                  <c:v>2.0299999999999998</c:v>
                </c:pt>
                <c:pt idx="20">
                  <c:v>2.0329999999999999</c:v>
                </c:pt>
                <c:pt idx="21">
                  <c:v>2.032</c:v>
                </c:pt>
                <c:pt idx="22">
                  <c:v>2.0299999999999998</c:v>
                </c:pt>
                <c:pt idx="23">
                  <c:v>2.0350000000000001</c:v>
                </c:pt>
                <c:pt idx="24">
                  <c:v>2.036</c:v>
                </c:pt>
                <c:pt idx="25">
                  <c:v>2.0379999999999998</c:v>
                </c:pt>
                <c:pt idx="26">
                  <c:v>2.032</c:v>
                </c:pt>
                <c:pt idx="27">
                  <c:v>2.0249999999999999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96-4354-A704-CBC46AE59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53408"/>
        <c:axId val="79163392"/>
      </c:barChart>
      <c:catAx>
        <c:axId val="7915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163392"/>
        <c:crosses val="autoZero"/>
        <c:auto val="1"/>
        <c:lblAlgn val="ctr"/>
        <c:lblOffset val="100"/>
        <c:noMultiLvlLbl val="1"/>
      </c:catAx>
      <c:valAx>
        <c:axId val="79163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53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[1]ΦΕΒΡΟΥΑΡΙΟΣ!$D$2</c:f>
              <c:strCache>
                <c:ptCount val="1"/>
                <c:pt idx="0">
                  <c:v>Diesel Κίνησης</c:v>
                </c:pt>
              </c:strCache>
            </c:strRef>
          </c:tx>
          <c:invertIfNegative val="0"/>
          <c:cat>
            <c:numRef>
              <c:f>[1]ΦΕΒΡΟΥΑΡΙΟΣ!$A$3:$A$30</c:f>
              <c:numCache>
                <c:formatCode>General</c:formatCode>
                <c:ptCount val="28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[1]ΦΕΒΡΟΥΑΡΙΟΣ!$D$3:$D$30</c:f>
              <c:numCache>
                <c:formatCode>General</c:formatCode>
                <c:ptCount val="28"/>
                <c:pt idx="0">
                  <c:v>1.601</c:v>
                </c:pt>
                <c:pt idx="1">
                  <c:v>1.603</c:v>
                </c:pt>
                <c:pt idx="2">
                  <c:v>1.601</c:v>
                </c:pt>
                <c:pt idx="3">
                  <c:v>1.601</c:v>
                </c:pt>
                <c:pt idx="4">
                  <c:v>1.5980000000000001</c:v>
                </c:pt>
                <c:pt idx="5">
                  <c:v>1.599</c:v>
                </c:pt>
                <c:pt idx="6">
                  <c:v>1.6</c:v>
                </c:pt>
                <c:pt idx="7">
                  <c:v>1.599</c:v>
                </c:pt>
                <c:pt idx="8">
                  <c:v>1.599</c:v>
                </c:pt>
                <c:pt idx="9">
                  <c:v>1.597</c:v>
                </c:pt>
                <c:pt idx="10">
                  <c:v>1.5940000000000001</c:v>
                </c:pt>
                <c:pt idx="11">
                  <c:v>1.593</c:v>
                </c:pt>
                <c:pt idx="12">
                  <c:v>1.5960000000000001</c:v>
                </c:pt>
                <c:pt idx="13">
                  <c:v>1.6</c:v>
                </c:pt>
                <c:pt idx="14">
                  <c:v>1.601</c:v>
                </c:pt>
                <c:pt idx="15">
                  <c:v>1.601</c:v>
                </c:pt>
                <c:pt idx="16">
                  <c:v>1.601</c:v>
                </c:pt>
                <c:pt idx="17">
                  <c:v>1.6</c:v>
                </c:pt>
                <c:pt idx="18">
                  <c:v>1.6</c:v>
                </c:pt>
                <c:pt idx="19">
                  <c:v>1.603</c:v>
                </c:pt>
                <c:pt idx="20">
                  <c:v>1.6060000000000001</c:v>
                </c:pt>
                <c:pt idx="21">
                  <c:v>1.6040000000000001</c:v>
                </c:pt>
                <c:pt idx="22">
                  <c:v>1.6060000000000001</c:v>
                </c:pt>
                <c:pt idx="23">
                  <c:v>1.6040000000000001</c:v>
                </c:pt>
                <c:pt idx="24">
                  <c:v>1.599</c:v>
                </c:pt>
                <c:pt idx="25">
                  <c:v>1.5980000000000001</c:v>
                </c:pt>
                <c:pt idx="26">
                  <c:v>1.599</c:v>
                </c:pt>
                <c:pt idx="27">
                  <c:v>1.595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F-47A3-A5D1-ABB0A7C73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55872"/>
        <c:axId val="79057664"/>
      </c:barChart>
      <c:catAx>
        <c:axId val="7905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057664"/>
        <c:crosses val="autoZero"/>
        <c:auto val="1"/>
        <c:lblAlgn val="ctr"/>
        <c:lblOffset val="100"/>
        <c:noMultiLvlLbl val="1"/>
      </c:catAx>
      <c:valAx>
        <c:axId val="79057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055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[1]ΦΕΒΡΟΥΑΡΙΟΣ!$E$2</c:f>
              <c:strCache>
                <c:ptCount val="1"/>
                <c:pt idx="0">
                  <c:v>Υγραέριο κίνησης (Autogas)</c:v>
                </c:pt>
              </c:strCache>
            </c:strRef>
          </c:tx>
          <c:invertIfNegative val="0"/>
          <c:cat>
            <c:numRef>
              <c:f>[1]ΦΕΒΡΟΥΑΡΙΟΣ!$A$3:$A$30</c:f>
              <c:numCache>
                <c:formatCode>General</c:formatCode>
                <c:ptCount val="28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[1]ΦΕΒΡΟΥΑΡΙΟΣ!$E$3:$E$30</c:f>
              <c:numCache>
                <c:formatCode>General</c:formatCode>
                <c:ptCount val="28"/>
                <c:pt idx="0">
                  <c:v>0.93799999999999994</c:v>
                </c:pt>
                <c:pt idx="1">
                  <c:v>0.94</c:v>
                </c:pt>
                <c:pt idx="2">
                  <c:v>0.94</c:v>
                </c:pt>
                <c:pt idx="3">
                  <c:v>0.94099999999999995</c:v>
                </c:pt>
                <c:pt idx="4">
                  <c:v>0.93500000000000005</c:v>
                </c:pt>
                <c:pt idx="5">
                  <c:v>0.94</c:v>
                </c:pt>
                <c:pt idx="6">
                  <c:v>0.93899999999999995</c:v>
                </c:pt>
                <c:pt idx="7">
                  <c:v>0.93899999999999995</c:v>
                </c:pt>
                <c:pt idx="8">
                  <c:v>0.94099999999999995</c:v>
                </c:pt>
                <c:pt idx="9">
                  <c:v>0.94199999999999995</c:v>
                </c:pt>
                <c:pt idx="10">
                  <c:v>0.94299999999999995</c:v>
                </c:pt>
                <c:pt idx="11">
                  <c:v>0.94099999999999995</c:v>
                </c:pt>
                <c:pt idx="12">
                  <c:v>0.94299999999999995</c:v>
                </c:pt>
                <c:pt idx="13">
                  <c:v>0.94399999999999995</c:v>
                </c:pt>
                <c:pt idx="14">
                  <c:v>0.94399999999999995</c:v>
                </c:pt>
                <c:pt idx="15">
                  <c:v>0.94499999999999995</c:v>
                </c:pt>
                <c:pt idx="16">
                  <c:v>0.94599999999999995</c:v>
                </c:pt>
                <c:pt idx="17">
                  <c:v>0.94799999999999995</c:v>
                </c:pt>
                <c:pt idx="18">
                  <c:v>0.94699999999999995</c:v>
                </c:pt>
                <c:pt idx="19">
                  <c:v>0.94699999999999995</c:v>
                </c:pt>
                <c:pt idx="20">
                  <c:v>0.94399999999999995</c:v>
                </c:pt>
                <c:pt idx="21">
                  <c:v>0.95399999999999996</c:v>
                </c:pt>
                <c:pt idx="22">
                  <c:v>0.95499999999999996</c:v>
                </c:pt>
                <c:pt idx="23">
                  <c:v>0.95399999999999996</c:v>
                </c:pt>
                <c:pt idx="24">
                  <c:v>0.95399999999999996</c:v>
                </c:pt>
                <c:pt idx="25">
                  <c:v>0.95299999999999996</c:v>
                </c:pt>
                <c:pt idx="26">
                  <c:v>0.95299999999999996</c:v>
                </c:pt>
                <c:pt idx="27">
                  <c:v>0.95199999999999996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1D-4563-96A6-85CC8799D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84640"/>
        <c:axId val="79186176"/>
      </c:barChart>
      <c:catAx>
        <c:axId val="791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186176"/>
        <c:crosses val="autoZero"/>
        <c:auto val="1"/>
        <c:lblAlgn val="ctr"/>
        <c:lblOffset val="100"/>
        <c:noMultiLvlLbl val="1"/>
      </c:catAx>
      <c:valAx>
        <c:axId val="79186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84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0003455818022747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[1]ΦΕΒΡΟΥΑΡΙΟΣ!$F$2</c:f>
              <c:strCache>
                <c:ptCount val="1"/>
                <c:pt idx="0">
                  <c:v>Diesel Θέρμανσης Κατ΄οίκον</c:v>
                </c:pt>
              </c:strCache>
            </c:strRef>
          </c:tx>
          <c:invertIfNegative val="0"/>
          <c:cat>
            <c:numRef>
              <c:f>[1]ΦΕΒΡΟΥΑΡΙΟΣ!$A$3:$A$30</c:f>
              <c:numCache>
                <c:formatCode>General</c:formatCode>
                <c:ptCount val="28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[1]ΦΕΒΡΟΥΑΡΙΟΣ!$F$3:$F$30</c:f>
              <c:numCache>
                <c:formatCode>General</c:formatCode>
                <c:ptCount val="28"/>
                <c:pt idx="0">
                  <c:v>1.2509999999999999</c:v>
                </c:pt>
                <c:pt idx="1">
                  <c:v>1.25</c:v>
                </c:pt>
                <c:pt idx="2">
                  <c:v>1.2490000000000001</c:v>
                </c:pt>
                <c:pt idx="3">
                  <c:v>1.2490000000000001</c:v>
                </c:pt>
                <c:pt idx="4">
                  <c:v>1.2509999999999999</c:v>
                </c:pt>
                <c:pt idx="5">
                  <c:v>1.25</c:v>
                </c:pt>
                <c:pt idx="6">
                  <c:v>1.25</c:v>
                </c:pt>
                <c:pt idx="7">
                  <c:v>1.2490000000000001</c:v>
                </c:pt>
                <c:pt idx="8">
                  <c:v>1.2490000000000001</c:v>
                </c:pt>
                <c:pt idx="9">
                  <c:v>1.2490000000000001</c:v>
                </c:pt>
                <c:pt idx="10">
                  <c:v>1.2490000000000001</c:v>
                </c:pt>
                <c:pt idx="11">
                  <c:v>1.25</c:v>
                </c:pt>
                <c:pt idx="12">
                  <c:v>1.2509999999999999</c:v>
                </c:pt>
                <c:pt idx="13">
                  <c:v>1.252</c:v>
                </c:pt>
                <c:pt idx="14">
                  <c:v>1.252</c:v>
                </c:pt>
                <c:pt idx="15">
                  <c:v>1.252</c:v>
                </c:pt>
                <c:pt idx="16">
                  <c:v>1.2529999999999999</c:v>
                </c:pt>
                <c:pt idx="17">
                  <c:v>1.2529999999999999</c:v>
                </c:pt>
                <c:pt idx="18">
                  <c:v>1.254</c:v>
                </c:pt>
                <c:pt idx="19">
                  <c:v>1.254</c:v>
                </c:pt>
                <c:pt idx="20">
                  <c:v>1.2529999999999999</c:v>
                </c:pt>
                <c:pt idx="21">
                  <c:v>1.254</c:v>
                </c:pt>
                <c:pt idx="22">
                  <c:v>1.254</c:v>
                </c:pt>
                <c:pt idx="23">
                  <c:v>1.254</c:v>
                </c:pt>
                <c:pt idx="24">
                  <c:v>1.254</c:v>
                </c:pt>
                <c:pt idx="25">
                  <c:v>1.2549999999999999</c:v>
                </c:pt>
                <c:pt idx="26">
                  <c:v>1.254</c:v>
                </c:pt>
                <c:pt idx="27">
                  <c:v>1.2529999999999999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74-4EE1-8069-51942EB9A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252096"/>
        <c:axId val="79257984"/>
      </c:barChart>
      <c:catAx>
        <c:axId val="7925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257984"/>
        <c:crosses val="autoZero"/>
        <c:auto val="1"/>
        <c:lblAlgn val="ctr"/>
        <c:lblOffset val="100"/>
        <c:noMultiLvlLbl val="1"/>
      </c:catAx>
      <c:valAx>
        <c:axId val="79257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252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47627</xdr:colOff>
      <xdr:row>72</xdr:row>
      <xdr:rowOff>76200</xdr:rowOff>
    </xdr:from>
    <xdr:to>
      <xdr:col>5</xdr:col>
      <xdr:colOff>19050</xdr:colOff>
      <xdr:row>85</xdr:row>
      <xdr:rowOff>152400</xdr:rowOff>
    </xdr:to>
    <xdr:graphicFrame macro="">
      <xdr:nvGraphicFramePr>
        <xdr:cNvPr id="2" name="1 - Γράφημα">
          <a:extLst>
            <a:ext uri="{FF2B5EF4-FFF2-40B4-BE49-F238E27FC236}">
              <a16:creationId xmlns:a16="http://schemas.microsoft.com/office/drawing/2014/main" id="{5932DDCA-60B2-4176-B789-55F1C0F5B4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123824</xdr:colOff>
      <xdr:row>72</xdr:row>
      <xdr:rowOff>76202</xdr:rowOff>
    </xdr:from>
    <xdr:to>
      <xdr:col>11</xdr:col>
      <xdr:colOff>942975</xdr:colOff>
      <xdr:row>85</xdr:row>
      <xdr:rowOff>142876</xdr:rowOff>
    </xdr:to>
    <xdr:graphicFrame macro="">
      <xdr:nvGraphicFramePr>
        <xdr:cNvPr id="3" name="2 - Γράφημα">
          <a:extLst>
            <a:ext uri="{FF2B5EF4-FFF2-40B4-BE49-F238E27FC236}">
              <a16:creationId xmlns:a16="http://schemas.microsoft.com/office/drawing/2014/main" id="{7968A9BF-EA6A-4CD3-901E-C8DC56CB1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86</xdr:row>
      <xdr:rowOff>57150</xdr:rowOff>
    </xdr:from>
    <xdr:to>
      <xdr:col>5</xdr:col>
      <xdr:colOff>19051</xdr:colOff>
      <xdr:row>99</xdr:row>
      <xdr:rowOff>28575</xdr:rowOff>
    </xdr:to>
    <xdr:graphicFrame macro="">
      <xdr:nvGraphicFramePr>
        <xdr:cNvPr id="4" name="3 - Γράφημα">
          <a:extLst>
            <a:ext uri="{FF2B5EF4-FFF2-40B4-BE49-F238E27FC236}">
              <a16:creationId xmlns:a16="http://schemas.microsoft.com/office/drawing/2014/main" id="{C1194693-06AB-4079-9463-8E94E818F3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123824</xdr:colOff>
      <xdr:row>86</xdr:row>
      <xdr:rowOff>66674</xdr:rowOff>
    </xdr:from>
    <xdr:to>
      <xdr:col>11</xdr:col>
      <xdr:colOff>942975</xdr:colOff>
      <xdr:row>98</xdr:row>
      <xdr:rowOff>190499</xdr:rowOff>
    </xdr:to>
    <xdr:graphicFrame macro="">
      <xdr:nvGraphicFramePr>
        <xdr:cNvPr id="5" name="5 - Γράφημα">
          <a:extLst>
            <a:ext uri="{FF2B5EF4-FFF2-40B4-BE49-F238E27FC236}">
              <a16:creationId xmlns:a16="http://schemas.microsoft.com/office/drawing/2014/main" id="{8F198193-BFB9-435C-A8E0-5694428FD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390525</xdr:colOff>
      <xdr:row>0</xdr:row>
      <xdr:rowOff>0</xdr:rowOff>
    </xdr:from>
    <xdr:to>
      <xdr:col>0</xdr:col>
      <xdr:colOff>952500</xdr:colOff>
      <xdr:row>2</xdr:row>
      <xdr:rowOff>171450</xdr:rowOff>
    </xdr:to>
    <xdr:pic>
      <xdr:nvPicPr>
        <xdr:cNvPr id="6" name="Εικόνα 5">
          <a:extLst>
            <a:ext uri="{FF2B5EF4-FFF2-40B4-BE49-F238E27FC236}">
              <a16:creationId xmlns:a16="http://schemas.microsoft.com/office/drawing/2014/main" id="{4A109263-9DF1-4A4D-97C9-F7BF77359D7F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0525" y="0"/>
          <a:ext cx="561975" cy="552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100</xdr:row>
      <xdr:rowOff>47625</xdr:rowOff>
    </xdr:from>
    <xdr:to>
      <xdr:col>8</xdr:col>
      <xdr:colOff>495300</xdr:colOff>
      <xdr:row>114</xdr:row>
      <xdr:rowOff>123825</xdr:rowOff>
    </xdr:to>
    <xdr:graphicFrame macro="">
      <xdr:nvGraphicFramePr>
        <xdr:cNvPr id="7" name="2 - Γράφημα">
          <a:extLst>
            <a:ext uri="{FF2B5EF4-FFF2-40B4-BE49-F238E27FC236}">
              <a16:creationId xmlns:a16="http://schemas.microsoft.com/office/drawing/2014/main" id="{94FEA014-E7A7-4E03-BD29-2A81DE2AED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24;&#917;&#931;&#919;%20&#923;&#921;&#913;&#925;&#921;&#922;&#919;%20&#932;&#921;&#924;&#919;%20&#933;&#915;&#929;&#937;&#925;%20&#922;&#913;&#933;&#931;&#921;&#924;&#937;&#925;\2025\&#924;&#917;&#931;&#919;%20&#923;&#921;&#913;&#925;&#921;&#922;&#919;%20&#932;&#921;&#924;&#919;%20&#922;&#913;&#933;&#931;&#921;&#924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24;&#917;&#931;&#919;%20&#923;&#921;&#913;&#925;&#921;&#922;&#919;%20&#932;&#921;&#924;&#919;%20&#933;&#915;&#929;&#937;&#925;%20&#922;&#913;&#933;&#931;&#921;&#924;&#937;&#925;/2025/&#924;&#917;&#931;&#919;%20&#923;&#921;&#913;&#925;&#921;&#922;&#919;%20&#932;&#921;&#924;&#919;%20&#922;&#913;&#933;&#931;&#921;&#924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ΙΑΝΟΥΑΡΙΟΣ"/>
      <sheetName val="ΙΑΝΟΥΑΡΙΟΣ 2"/>
      <sheetName val="ΦΕΒΡΟΥΑΡΙΟΣ"/>
      <sheetName val="ΦΕΒΡΟΥΑΡΙΟΣ 2"/>
      <sheetName val="ΜΑΡΤΙΟΣ"/>
      <sheetName val="ΜΑΡΤΙΟΣ 2"/>
      <sheetName val="ΑΠΡΙΛΙΟΣ"/>
      <sheetName val="ΑΠΡΙΛΙΟΣ 2"/>
      <sheetName val="ΜΑΪΟΣ"/>
      <sheetName val="ΜΑΪΟΣ 2"/>
      <sheetName val="ΙΟΥΝΙΟΣ"/>
      <sheetName val="ΙΟΥΝΙΟΣ 2"/>
      <sheetName val="ΙΟΥΛΙΟΣ"/>
      <sheetName val="ΙΟΥΛΙΟΣ 2"/>
      <sheetName val="ΑΥΓΟΥΣΤΟΣ"/>
      <sheetName val="ΑΥΓΟΥΣΤΟΣ 2"/>
      <sheetName val="ΣΕΠΤΕΜΒΡΙΟΣ"/>
      <sheetName val="ΣΕΠΤΕΜΒΡΙΟΣ 2"/>
      <sheetName val="ΟΚΤΩΒΡΙΟΣ"/>
      <sheetName val="ΟΚΤΩΒΡΙΟΣ 2"/>
      <sheetName val="ΝΟΕΜΒΡΙΟΣ"/>
      <sheetName val="ΝΟΕΜΒΡΙΟΣ 2"/>
      <sheetName val="ΔΕΚΕΜΒΡΙΟΣ"/>
      <sheetName val="ΔΕΚΕΜΒΡΙΟΣ 2"/>
      <sheetName val="Φύλλο1"/>
    </sheetNames>
    <sheetDataSet>
      <sheetData sheetId="0"/>
      <sheetData sheetId="1"/>
      <sheetData sheetId="2">
        <row r="2">
          <cell r="B2" t="str">
            <v xml:space="preserve">Αμόλυβδη 95 οκτ. </v>
          </cell>
          <cell r="C2" t="str">
            <v xml:space="preserve">Αμόλυβδη 100 οκτ. </v>
          </cell>
          <cell r="D2" t="str">
            <v>Diesel Κίνησης</v>
          </cell>
          <cell r="E2" t="str">
            <v>Υγραέριο κίνησης (Autogas)</v>
          </cell>
          <cell r="F2" t="str">
            <v>Diesel Θέρμανσης Κατ΄οίκον</v>
          </cell>
        </row>
        <row r="3">
          <cell r="A3">
            <v>45689</v>
          </cell>
          <cell r="B3">
            <v>1.8160000000000001</v>
          </cell>
          <cell r="C3">
            <v>2.0350000000000001</v>
          </cell>
          <cell r="D3">
            <v>1.601</v>
          </cell>
          <cell r="E3">
            <v>0.93799999999999994</v>
          </cell>
          <cell r="F3">
            <v>1.2509999999999999</v>
          </cell>
          <cell r="G3" t="str">
            <v>9307/4-2-2025</v>
          </cell>
        </row>
        <row r="4">
          <cell r="A4">
            <v>45690</v>
          </cell>
          <cell r="B4">
            <v>1.8160000000000001</v>
          </cell>
          <cell r="C4">
            <v>2.0369999999999999</v>
          </cell>
          <cell r="D4">
            <v>1.603</v>
          </cell>
          <cell r="E4">
            <v>0.94</v>
          </cell>
          <cell r="F4">
            <v>1.25</v>
          </cell>
          <cell r="G4" t="str">
            <v>9308/4-2-2025</v>
          </cell>
        </row>
        <row r="5">
          <cell r="A5">
            <v>45691</v>
          </cell>
          <cell r="B5">
            <v>1.8129999999999999</v>
          </cell>
          <cell r="C5">
            <v>2.0350000000000001</v>
          </cell>
          <cell r="D5">
            <v>1.601</v>
          </cell>
          <cell r="E5">
            <v>0.94</v>
          </cell>
          <cell r="F5">
            <v>1.2490000000000001</v>
          </cell>
          <cell r="G5" t="str">
            <v>9649/4-2-2025</v>
          </cell>
        </row>
        <row r="6">
          <cell r="A6">
            <v>45692</v>
          </cell>
          <cell r="B6">
            <v>1.8149999999999999</v>
          </cell>
          <cell r="C6">
            <v>2.032</v>
          </cell>
          <cell r="D6">
            <v>1.601</v>
          </cell>
          <cell r="E6">
            <v>0.94099999999999995</v>
          </cell>
          <cell r="F6">
            <v>1.2490000000000001</v>
          </cell>
          <cell r="G6" t="str">
            <v>10225/6-2-2025</v>
          </cell>
        </row>
        <row r="7">
          <cell r="A7">
            <v>45693</v>
          </cell>
          <cell r="B7">
            <v>1.8160000000000001</v>
          </cell>
          <cell r="C7">
            <v>2.0379999999999998</v>
          </cell>
          <cell r="D7">
            <v>1.5980000000000001</v>
          </cell>
          <cell r="E7">
            <v>0.93500000000000005</v>
          </cell>
          <cell r="F7">
            <v>1.2509999999999999</v>
          </cell>
          <cell r="G7"/>
        </row>
        <row r="8">
          <cell r="A8">
            <v>45694</v>
          </cell>
          <cell r="B8">
            <v>1.8149999999999999</v>
          </cell>
          <cell r="C8">
            <v>2.0219999999999998</v>
          </cell>
          <cell r="D8">
            <v>1.599</v>
          </cell>
          <cell r="E8">
            <v>0.94</v>
          </cell>
          <cell r="F8">
            <v>1.25</v>
          </cell>
          <cell r="G8" t="str">
            <v>10775/7-2-2025</v>
          </cell>
        </row>
        <row r="9">
          <cell r="A9">
            <v>45695</v>
          </cell>
          <cell r="B9">
            <v>1.8140000000000001</v>
          </cell>
          <cell r="C9">
            <v>2.0209999999999999</v>
          </cell>
          <cell r="D9">
            <v>1.6</v>
          </cell>
          <cell r="E9">
            <v>0.93899999999999995</v>
          </cell>
          <cell r="F9">
            <v>1.25</v>
          </cell>
          <cell r="G9" t="str">
            <v>11301/10-2-2025</v>
          </cell>
        </row>
        <row r="10">
          <cell r="A10">
            <v>45696</v>
          </cell>
          <cell r="B10">
            <v>1.8140000000000001</v>
          </cell>
          <cell r="C10">
            <v>2.0230000000000001</v>
          </cell>
          <cell r="D10">
            <v>1.599</v>
          </cell>
          <cell r="E10">
            <v>0.93899999999999995</v>
          </cell>
          <cell r="F10">
            <v>1.2490000000000001</v>
          </cell>
          <cell r="G10" t="str">
            <v>11305/10-2-2025</v>
          </cell>
        </row>
        <row r="11">
          <cell r="A11">
            <v>45697</v>
          </cell>
          <cell r="B11">
            <v>1.8109999999999999</v>
          </cell>
          <cell r="C11">
            <v>2.0209999999999999</v>
          </cell>
          <cell r="D11">
            <v>1.599</v>
          </cell>
          <cell r="E11">
            <v>0.94099999999999995</v>
          </cell>
          <cell r="F11">
            <v>1.2490000000000001</v>
          </cell>
          <cell r="G11" t="str">
            <v>11307/10-2-2025</v>
          </cell>
        </row>
        <row r="12">
          <cell r="A12">
            <v>45698</v>
          </cell>
          <cell r="B12">
            <v>1.8120000000000001</v>
          </cell>
          <cell r="C12">
            <v>2.0209999999999999</v>
          </cell>
          <cell r="D12">
            <v>1.597</v>
          </cell>
          <cell r="E12">
            <v>0.94199999999999995</v>
          </cell>
          <cell r="F12">
            <v>1.2490000000000001</v>
          </cell>
          <cell r="G12" t="str">
            <v>11823/11-2-2025</v>
          </cell>
        </row>
        <row r="13">
          <cell r="A13">
            <v>45699</v>
          </cell>
          <cell r="B13">
            <v>1.8140000000000001</v>
          </cell>
          <cell r="C13">
            <v>2.0259999999999998</v>
          </cell>
          <cell r="D13">
            <v>1.5940000000000001</v>
          </cell>
          <cell r="E13">
            <v>0.94299999999999995</v>
          </cell>
          <cell r="F13">
            <v>1.2490000000000001</v>
          </cell>
          <cell r="G13" t="str">
            <v>12723/13-2-2025</v>
          </cell>
        </row>
        <row r="14">
          <cell r="A14">
            <v>45700</v>
          </cell>
          <cell r="B14">
            <v>1.8129999999999999</v>
          </cell>
          <cell r="C14">
            <v>2.0350000000000001</v>
          </cell>
          <cell r="D14">
            <v>1.593</v>
          </cell>
          <cell r="E14">
            <v>0.94099999999999995</v>
          </cell>
          <cell r="F14">
            <v>1.25</v>
          </cell>
          <cell r="G14" t="str">
            <v>12893/13-2-2025</v>
          </cell>
        </row>
        <row r="15">
          <cell r="A15">
            <v>45701</v>
          </cell>
          <cell r="B15">
            <v>1.8140000000000001</v>
          </cell>
          <cell r="C15">
            <v>2.0259999999999998</v>
          </cell>
          <cell r="D15">
            <v>1.5960000000000001</v>
          </cell>
          <cell r="E15">
            <v>0.94299999999999995</v>
          </cell>
          <cell r="F15">
            <v>1.2509999999999999</v>
          </cell>
          <cell r="G15" t="str">
            <v>13120/14-2-2025</v>
          </cell>
        </row>
        <row r="16">
          <cell r="A16">
            <v>45702</v>
          </cell>
          <cell r="B16">
            <v>1.819</v>
          </cell>
          <cell r="C16">
            <v>2.0259999999999998</v>
          </cell>
          <cell r="D16">
            <v>1.6</v>
          </cell>
          <cell r="E16">
            <v>0.94399999999999995</v>
          </cell>
          <cell r="F16">
            <v>1.252</v>
          </cell>
          <cell r="G16" t="str">
            <v>14667/19-2-2025</v>
          </cell>
        </row>
        <row r="17">
          <cell r="A17">
            <v>45703</v>
          </cell>
          <cell r="B17">
            <v>1.8180000000000001</v>
          </cell>
          <cell r="C17">
            <v>2.0299999999999998</v>
          </cell>
          <cell r="D17">
            <v>1.601</v>
          </cell>
          <cell r="E17">
            <v>0.94399999999999995</v>
          </cell>
          <cell r="F17">
            <v>1.252</v>
          </cell>
          <cell r="G17"/>
        </row>
        <row r="18">
          <cell r="A18">
            <v>45704</v>
          </cell>
          <cell r="B18">
            <v>1.8149999999999999</v>
          </cell>
          <cell r="C18">
            <v>2.028</v>
          </cell>
          <cell r="D18">
            <v>1.601</v>
          </cell>
          <cell r="E18">
            <v>0.94499999999999995</v>
          </cell>
          <cell r="F18">
            <v>1.252</v>
          </cell>
          <cell r="G18" t="str">
            <v>14774/19-2-2025</v>
          </cell>
        </row>
        <row r="19">
          <cell r="A19">
            <v>45705</v>
          </cell>
          <cell r="B19">
            <v>1.8169999999999999</v>
          </cell>
          <cell r="C19">
            <v>2.0299999999999998</v>
          </cell>
          <cell r="D19">
            <v>1.601</v>
          </cell>
          <cell r="E19">
            <v>0.94599999999999995</v>
          </cell>
          <cell r="F19">
            <v>1.2529999999999999</v>
          </cell>
          <cell r="G19" t="str">
            <v>14777/19-2-2025</v>
          </cell>
        </row>
        <row r="20">
          <cell r="A20">
            <v>45706</v>
          </cell>
          <cell r="B20">
            <v>1.819</v>
          </cell>
          <cell r="C20">
            <v>2.0350000000000001</v>
          </cell>
          <cell r="D20">
            <v>1.6</v>
          </cell>
          <cell r="E20">
            <v>0.94799999999999995</v>
          </cell>
          <cell r="F20">
            <v>1.2529999999999999</v>
          </cell>
          <cell r="G20" t="str">
            <v>14834/19-2-2025</v>
          </cell>
        </row>
        <row r="21">
          <cell r="A21">
            <v>45707</v>
          </cell>
          <cell r="B21">
            <v>1.8180000000000001</v>
          </cell>
          <cell r="C21">
            <v>2.036</v>
          </cell>
          <cell r="D21">
            <v>1.6</v>
          </cell>
          <cell r="E21">
            <v>0.94699999999999995</v>
          </cell>
          <cell r="F21">
            <v>1.254</v>
          </cell>
          <cell r="G21" t="str">
            <v>15210/20-2-2025</v>
          </cell>
        </row>
        <row r="22">
          <cell r="A22">
            <v>45708</v>
          </cell>
          <cell r="B22">
            <v>1.819</v>
          </cell>
          <cell r="C22">
            <v>2.0299999999999998</v>
          </cell>
          <cell r="D22">
            <v>1.603</v>
          </cell>
          <cell r="E22">
            <v>0.94699999999999995</v>
          </cell>
          <cell r="F22">
            <v>1.254</v>
          </cell>
          <cell r="G22" t="str">
            <v>17045/26-02-2025</v>
          </cell>
        </row>
        <row r="23">
          <cell r="A23">
            <v>45709</v>
          </cell>
          <cell r="B23">
            <v>1.819</v>
          </cell>
          <cell r="C23">
            <v>2.0329999999999999</v>
          </cell>
          <cell r="D23">
            <v>1.6060000000000001</v>
          </cell>
          <cell r="E23">
            <v>0.94399999999999995</v>
          </cell>
          <cell r="F23">
            <v>1.2529999999999999</v>
          </cell>
          <cell r="G23" t="str">
            <v>17046/26-02-2025</v>
          </cell>
        </row>
        <row r="24">
          <cell r="A24">
            <v>45710</v>
          </cell>
          <cell r="B24">
            <v>1.8180000000000001</v>
          </cell>
          <cell r="C24">
            <v>2.032</v>
          </cell>
          <cell r="D24">
            <v>1.6040000000000001</v>
          </cell>
          <cell r="E24">
            <v>0.95399999999999996</v>
          </cell>
          <cell r="F24">
            <v>1.254</v>
          </cell>
          <cell r="G24" t="str">
            <v>17047/26-02-2025</v>
          </cell>
        </row>
        <row r="25">
          <cell r="A25">
            <v>45711</v>
          </cell>
          <cell r="B25">
            <v>1.8180000000000001</v>
          </cell>
          <cell r="C25">
            <v>2.0299999999999998</v>
          </cell>
          <cell r="D25">
            <v>1.6060000000000001</v>
          </cell>
          <cell r="E25">
            <v>0.95499999999999996</v>
          </cell>
          <cell r="F25">
            <v>1.254</v>
          </cell>
          <cell r="G25" t="str">
            <v>17048/26-02-2025</v>
          </cell>
        </row>
        <row r="26">
          <cell r="A26">
            <v>45712</v>
          </cell>
          <cell r="B26">
            <v>1.8169999999999999</v>
          </cell>
          <cell r="C26">
            <v>2.0350000000000001</v>
          </cell>
          <cell r="D26">
            <v>1.6040000000000001</v>
          </cell>
          <cell r="E26">
            <v>0.95399999999999996</v>
          </cell>
          <cell r="F26">
            <v>1.254</v>
          </cell>
          <cell r="G26"/>
        </row>
        <row r="27">
          <cell r="A27">
            <v>45713</v>
          </cell>
          <cell r="B27">
            <v>1.8169999999999999</v>
          </cell>
          <cell r="C27">
            <v>2.036</v>
          </cell>
          <cell r="D27">
            <v>1.599</v>
          </cell>
          <cell r="E27">
            <v>0.95399999999999996</v>
          </cell>
          <cell r="F27">
            <v>1.254</v>
          </cell>
          <cell r="G27" t="str">
            <v>17049/26-02-2025</v>
          </cell>
        </row>
        <row r="28">
          <cell r="A28">
            <v>45714</v>
          </cell>
          <cell r="B28">
            <v>1.8149999999999999</v>
          </cell>
          <cell r="C28">
            <v>2.0379999999999998</v>
          </cell>
          <cell r="D28">
            <v>1.5980000000000001</v>
          </cell>
          <cell r="E28">
            <v>0.95299999999999996</v>
          </cell>
          <cell r="F28">
            <v>1.2549999999999999</v>
          </cell>
          <cell r="G28"/>
        </row>
        <row r="29">
          <cell r="A29">
            <v>45715</v>
          </cell>
          <cell r="B29">
            <v>1.8140000000000001</v>
          </cell>
          <cell r="C29">
            <v>2.032</v>
          </cell>
          <cell r="D29">
            <v>1.599</v>
          </cell>
          <cell r="E29">
            <v>0.95299999999999996</v>
          </cell>
          <cell r="F29">
            <v>1.254</v>
          </cell>
          <cell r="G29"/>
        </row>
        <row r="30">
          <cell r="A30">
            <v>45716</v>
          </cell>
          <cell r="B30">
            <v>1.81</v>
          </cell>
          <cell r="C30">
            <v>2.0249999999999999</v>
          </cell>
          <cell r="D30">
            <v>1.595</v>
          </cell>
          <cell r="E30">
            <v>0.95199999999999996</v>
          </cell>
          <cell r="F30">
            <v>1.2529999999999999</v>
          </cell>
          <cell r="G30"/>
        </row>
        <row r="31">
          <cell r="A31" t="str">
            <v xml:space="preserve">ΜΕΣΗ ΤΙΜΗ </v>
          </cell>
          <cell r="B31">
            <v>1.8155714285714286</v>
          </cell>
        </row>
        <row r="32">
          <cell r="A32" t="str">
            <v>ΜΕΣΗ ΤΙΜΗ ΜΕ ΣΤΡΟΓΓΥΛΟΠΟΙΗΣΗ</v>
          </cell>
          <cell r="B32">
            <v>1.8155714285714286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C4E15-EEB6-406F-B045-2AE5B5E2201F}">
  <dimension ref="A4:L72"/>
  <sheetViews>
    <sheetView tabSelected="1" zoomScaleNormal="100" workbookViewId="0">
      <selection activeCell="M7" sqref="M7"/>
    </sheetView>
  </sheetViews>
  <sheetFormatPr defaultRowHeight="15" x14ac:dyDescent="0.25"/>
  <cols>
    <col min="1" max="1" width="15.28515625" customWidth="1"/>
    <col min="2" max="3" width="10.140625" customWidth="1"/>
    <col min="4" max="5" width="10" customWidth="1"/>
    <col min="6" max="7" width="10.42578125" customWidth="1"/>
    <col min="8" max="8" width="10.140625" customWidth="1"/>
    <col min="9" max="11" width="10.85546875" customWidth="1"/>
    <col min="12" max="12" width="17.28515625" customWidth="1"/>
  </cols>
  <sheetData>
    <row r="4" spans="1:12" x14ac:dyDescent="0.25">
      <c r="A4" s="1" t="s">
        <v>0</v>
      </c>
      <c r="H4" t="s">
        <v>28</v>
      </c>
    </row>
    <row r="5" spans="1:12" x14ac:dyDescent="0.25">
      <c r="A5" s="1" t="s">
        <v>1</v>
      </c>
    </row>
    <row r="6" spans="1:12" x14ac:dyDescent="0.25">
      <c r="A6" s="1" t="s">
        <v>2</v>
      </c>
      <c r="H6" t="s">
        <v>27</v>
      </c>
    </row>
    <row r="7" spans="1:12" x14ac:dyDescent="0.25">
      <c r="A7" s="1" t="s">
        <v>3</v>
      </c>
    </row>
    <row r="8" spans="1:12" x14ac:dyDescent="0.25">
      <c r="A8" s="1" t="s">
        <v>4</v>
      </c>
    </row>
    <row r="9" spans="1:12" x14ac:dyDescent="0.25">
      <c r="A9" s="1" t="s">
        <v>5</v>
      </c>
      <c r="B9" t="s">
        <v>6</v>
      </c>
    </row>
    <row r="10" spans="1:12" x14ac:dyDescent="0.25">
      <c r="A10" s="1" t="s">
        <v>7</v>
      </c>
      <c r="B10" t="s">
        <v>8</v>
      </c>
    </row>
    <row r="11" spans="1:12" x14ac:dyDescent="0.25">
      <c r="A11" s="1"/>
    </row>
    <row r="12" spans="1:12" ht="41.25" customHeight="1" x14ac:dyDescent="0.25">
      <c r="A12" s="20" t="s">
        <v>9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2"/>
    </row>
    <row r="13" spans="1:12" ht="28.5" customHeight="1" x14ac:dyDescent="0.25">
      <c r="A13" s="23" t="s">
        <v>10</v>
      </c>
      <c r="B13" s="25" t="s">
        <v>11</v>
      </c>
      <c r="C13" s="26"/>
      <c r="D13" s="25" t="s">
        <v>12</v>
      </c>
      <c r="E13" s="26"/>
      <c r="F13" s="25" t="s">
        <v>13</v>
      </c>
      <c r="G13" s="26"/>
      <c r="H13" s="25" t="s">
        <v>14</v>
      </c>
      <c r="I13" s="26"/>
      <c r="J13" s="25" t="s">
        <v>15</v>
      </c>
      <c r="K13" s="26"/>
      <c r="L13" s="27" t="s">
        <v>16</v>
      </c>
    </row>
    <row r="14" spans="1:12" ht="30" x14ac:dyDescent="0.25">
      <c r="A14" s="24"/>
      <c r="B14" s="2" t="s">
        <v>17</v>
      </c>
      <c r="C14" s="2" t="s">
        <v>18</v>
      </c>
      <c r="D14" s="2" t="s">
        <v>17</v>
      </c>
      <c r="E14" s="2" t="s">
        <v>18</v>
      </c>
      <c r="F14" s="2" t="s">
        <v>17</v>
      </c>
      <c r="G14" s="2" t="s">
        <v>18</v>
      </c>
      <c r="H14" s="2" t="s">
        <v>17</v>
      </c>
      <c r="I14" s="2" t="s">
        <v>18</v>
      </c>
      <c r="J14" s="2" t="s">
        <v>17</v>
      </c>
      <c r="K14" s="2" t="s">
        <v>18</v>
      </c>
      <c r="L14" s="28"/>
    </row>
    <row r="15" spans="1:12" ht="15" customHeight="1" x14ac:dyDescent="0.25">
      <c r="A15" s="3">
        <f>[1]ΦΕΒΡΟΥΑΡΙΟΣ!A3</f>
        <v>45689</v>
      </c>
      <c r="B15" s="4">
        <f>[1]ΦΕΒΡΟΥΑΡΙΟΣ!B3</f>
        <v>1.8160000000000001</v>
      </c>
      <c r="C15" s="5">
        <f>B15/1.24</f>
        <v>1.4645161290322581</v>
      </c>
      <c r="D15" s="4">
        <f>[1]ΦΕΒΡΟΥΑΡΙΟΣ!C3</f>
        <v>2.0350000000000001</v>
      </c>
      <c r="E15" s="5">
        <f>D15/1.24</f>
        <v>1.6411290322580647</v>
      </c>
      <c r="F15" s="4">
        <f>[1]ΦΕΒΡΟΥΑΡΙΟΣ!D3</f>
        <v>1.601</v>
      </c>
      <c r="G15" s="5">
        <f>F15/1.24</f>
        <v>1.2911290322580644</v>
      </c>
      <c r="H15" s="4">
        <f>[1]ΦΕΒΡΟΥΑΡΙΟΣ!E3</f>
        <v>0.93799999999999994</v>
      </c>
      <c r="I15" s="5">
        <f>H15/1.24</f>
        <v>0.75645161290322582</v>
      </c>
      <c r="J15" s="4">
        <f>[1]ΦΕΒΡΟΥΑΡΙΟΣ!F3</f>
        <v>1.2509999999999999</v>
      </c>
      <c r="K15" s="5">
        <f>J15/1.24</f>
        <v>1.0088709677419354</v>
      </c>
      <c r="L15" s="4" t="str">
        <f>[1]ΦΕΒΡΟΥΑΡΙΟΣ!G3</f>
        <v>9307/4-2-2025</v>
      </c>
    </row>
    <row r="16" spans="1:12" x14ac:dyDescent="0.25">
      <c r="A16" s="3">
        <f>[1]ΦΕΒΡΟΥΑΡΙΟΣ!A4</f>
        <v>45690</v>
      </c>
      <c r="B16" s="4">
        <f>[1]ΦΕΒΡΟΥΑΡΙΟΣ!B4</f>
        <v>1.8160000000000001</v>
      </c>
      <c r="C16" s="5">
        <f t="shared" ref="C16:C42" si="0">B16/1.24</f>
        <v>1.4645161290322581</v>
      </c>
      <c r="D16" s="4">
        <f>[1]ΦΕΒΡΟΥΑΡΙΟΣ!C4</f>
        <v>2.0369999999999999</v>
      </c>
      <c r="E16" s="5">
        <f t="shared" ref="E16:E42" si="1">D16/1.24</f>
        <v>1.6427419354838708</v>
      </c>
      <c r="F16" s="4">
        <f>[1]ΦΕΒΡΟΥΑΡΙΟΣ!D4</f>
        <v>1.603</v>
      </c>
      <c r="G16" s="5">
        <f t="shared" ref="G16:G42" si="2">F16/1.24</f>
        <v>1.292741935483871</v>
      </c>
      <c r="H16" s="4">
        <f>[1]ΦΕΒΡΟΥΑΡΙΟΣ!E4</f>
        <v>0.94</v>
      </c>
      <c r="I16" s="5">
        <f t="shared" ref="I16:I42" si="3">H16/1.24</f>
        <v>0.75806451612903225</v>
      </c>
      <c r="J16" s="4">
        <f>[1]ΦΕΒΡΟΥΑΡΙΟΣ!F4</f>
        <v>1.25</v>
      </c>
      <c r="K16" s="5">
        <f t="shared" ref="K16:K42" si="4">J16/1.24</f>
        <v>1.0080645161290323</v>
      </c>
      <c r="L16" s="4" t="str">
        <f>[1]ΦΕΒΡΟΥΑΡΙΟΣ!G4</f>
        <v>9308/4-2-2025</v>
      </c>
    </row>
    <row r="17" spans="1:12" x14ac:dyDescent="0.25">
      <c r="A17" s="3">
        <f>[1]ΦΕΒΡΟΥΑΡΙΟΣ!A5</f>
        <v>45691</v>
      </c>
      <c r="B17" s="4">
        <f>[1]ΦΕΒΡΟΥΑΡΙΟΣ!B5</f>
        <v>1.8129999999999999</v>
      </c>
      <c r="C17" s="5">
        <f t="shared" si="0"/>
        <v>1.4620967741935484</v>
      </c>
      <c r="D17" s="4">
        <f>[1]ΦΕΒΡΟΥΑΡΙΟΣ!C5</f>
        <v>2.0350000000000001</v>
      </c>
      <c r="E17" s="5">
        <f t="shared" si="1"/>
        <v>1.6411290322580647</v>
      </c>
      <c r="F17" s="4">
        <f>[1]ΦΕΒΡΟΥΑΡΙΟΣ!D5</f>
        <v>1.601</v>
      </c>
      <c r="G17" s="5">
        <f t="shared" si="2"/>
        <v>1.2911290322580644</v>
      </c>
      <c r="H17" s="4">
        <f>[1]ΦΕΒΡΟΥΑΡΙΟΣ!E5</f>
        <v>0.94</v>
      </c>
      <c r="I17" s="5">
        <f t="shared" si="3"/>
        <v>0.75806451612903225</v>
      </c>
      <c r="J17" s="4">
        <f>[1]ΦΕΒΡΟΥΑΡΙΟΣ!F5</f>
        <v>1.2490000000000001</v>
      </c>
      <c r="K17" s="5">
        <f t="shared" si="4"/>
        <v>1.0072580645161291</v>
      </c>
      <c r="L17" s="4" t="str">
        <f>[1]ΦΕΒΡΟΥΑΡΙΟΣ!G5</f>
        <v>9649/4-2-2025</v>
      </c>
    </row>
    <row r="18" spans="1:12" x14ac:dyDescent="0.25">
      <c r="A18" s="3">
        <f>[1]ΦΕΒΡΟΥΑΡΙΟΣ!A6</f>
        <v>45692</v>
      </c>
      <c r="B18" s="4">
        <f>[1]ΦΕΒΡΟΥΑΡΙΟΣ!B6</f>
        <v>1.8149999999999999</v>
      </c>
      <c r="C18" s="5">
        <f t="shared" si="0"/>
        <v>1.4637096774193548</v>
      </c>
      <c r="D18" s="4">
        <f>[1]ΦΕΒΡΟΥΑΡΙΟΣ!C6</f>
        <v>2.032</v>
      </c>
      <c r="E18" s="5">
        <f t="shared" si="1"/>
        <v>1.6387096774193548</v>
      </c>
      <c r="F18" s="4">
        <f>[1]ΦΕΒΡΟΥΑΡΙΟΣ!D6</f>
        <v>1.601</v>
      </c>
      <c r="G18" s="5">
        <f t="shared" si="2"/>
        <v>1.2911290322580644</v>
      </c>
      <c r="H18" s="4">
        <f>[1]ΦΕΒΡΟΥΑΡΙΟΣ!E6</f>
        <v>0.94099999999999995</v>
      </c>
      <c r="I18" s="5">
        <f t="shared" si="3"/>
        <v>0.75887096774193541</v>
      </c>
      <c r="J18" s="4">
        <f>[1]ΦΕΒΡΟΥΑΡΙΟΣ!F6</f>
        <v>1.2490000000000001</v>
      </c>
      <c r="K18" s="5">
        <f t="shared" si="4"/>
        <v>1.0072580645161291</v>
      </c>
      <c r="L18" s="4" t="str">
        <f>[1]ΦΕΒΡΟΥΑΡΙΟΣ!G6</f>
        <v>10225/6-2-2025</v>
      </c>
    </row>
    <row r="19" spans="1:12" x14ac:dyDescent="0.25">
      <c r="A19" s="3">
        <f>[1]ΦΕΒΡΟΥΑΡΙΟΣ!A7</f>
        <v>45693</v>
      </c>
      <c r="B19" s="4">
        <f>[1]ΦΕΒΡΟΥΑΡΙΟΣ!B7</f>
        <v>1.8160000000000001</v>
      </c>
      <c r="C19" s="5">
        <f t="shared" si="0"/>
        <v>1.4645161290322581</v>
      </c>
      <c r="D19" s="4">
        <f>[1]ΦΕΒΡΟΥΑΡΙΟΣ!C7</f>
        <v>2.0379999999999998</v>
      </c>
      <c r="E19" s="5">
        <f t="shared" si="1"/>
        <v>1.643548387096774</v>
      </c>
      <c r="F19" s="4">
        <f>[1]ΦΕΒΡΟΥΑΡΙΟΣ!D7</f>
        <v>1.5980000000000001</v>
      </c>
      <c r="G19" s="5">
        <f t="shared" si="2"/>
        <v>1.2887096774193549</v>
      </c>
      <c r="H19" s="4">
        <f>[1]ΦΕΒΡΟΥΑΡΙΟΣ!E7</f>
        <v>0.93500000000000005</v>
      </c>
      <c r="I19" s="5">
        <f t="shared" si="3"/>
        <v>0.75403225806451613</v>
      </c>
      <c r="J19" s="4">
        <f>[1]ΦΕΒΡΟΥΑΡΙΟΣ!F7</f>
        <v>1.2509999999999999</v>
      </c>
      <c r="K19" s="5">
        <f t="shared" si="4"/>
        <v>1.0088709677419354</v>
      </c>
      <c r="L19" s="4">
        <f>[1]ΦΕΒΡΟΥΑΡΙΟΣ!G7</f>
        <v>0</v>
      </c>
    </row>
    <row r="20" spans="1:12" x14ac:dyDescent="0.25">
      <c r="A20" s="3">
        <f>[1]ΦΕΒΡΟΥΑΡΙΟΣ!A8</f>
        <v>45694</v>
      </c>
      <c r="B20" s="4">
        <f>[1]ΦΕΒΡΟΥΑΡΙΟΣ!B8</f>
        <v>1.8149999999999999</v>
      </c>
      <c r="C20" s="5">
        <f t="shared" si="0"/>
        <v>1.4637096774193548</v>
      </c>
      <c r="D20" s="4">
        <f>[1]ΦΕΒΡΟΥΑΡΙΟΣ!C8</f>
        <v>2.0219999999999998</v>
      </c>
      <c r="E20" s="5">
        <f t="shared" si="1"/>
        <v>1.6306451612903223</v>
      </c>
      <c r="F20" s="4">
        <f>[1]ΦΕΒΡΟΥΑΡΙΟΣ!D8</f>
        <v>1.599</v>
      </c>
      <c r="G20" s="5">
        <f t="shared" si="2"/>
        <v>1.2895161290322581</v>
      </c>
      <c r="H20" s="4">
        <f>[1]ΦΕΒΡΟΥΑΡΙΟΣ!E8</f>
        <v>0.94</v>
      </c>
      <c r="I20" s="5">
        <f t="shared" si="3"/>
        <v>0.75806451612903225</v>
      </c>
      <c r="J20" s="4">
        <f>[1]ΦΕΒΡΟΥΑΡΙΟΣ!F8</f>
        <v>1.25</v>
      </c>
      <c r="K20" s="5">
        <f t="shared" si="4"/>
        <v>1.0080645161290323</v>
      </c>
      <c r="L20" s="4" t="str">
        <f>[1]ΦΕΒΡΟΥΑΡΙΟΣ!G8</f>
        <v>10775/7-2-2025</v>
      </c>
    </row>
    <row r="21" spans="1:12" x14ac:dyDescent="0.25">
      <c r="A21" s="3">
        <f>[1]ΦΕΒΡΟΥΑΡΙΟΣ!A9</f>
        <v>45695</v>
      </c>
      <c r="B21" s="4">
        <f>[1]ΦΕΒΡΟΥΑΡΙΟΣ!B9</f>
        <v>1.8140000000000001</v>
      </c>
      <c r="C21" s="5">
        <f t="shared" si="0"/>
        <v>1.4629032258064516</v>
      </c>
      <c r="D21" s="4">
        <f>[1]ΦΕΒΡΟΥΑΡΙΟΣ!C9</f>
        <v>2.0209999999999999</v>
      </c>
      <c r="E21" s="5">
        <f t="shared" si="1"/>
        <v>1.6298387096774194</v>
      </c>
      <c r="F21" s="4">
        <f>[1]ΦΕΒΡΟΥΑΡΙΟΣ!D9</f>
        <v>1.6</v>
      </c>
      <c r="G21" s="5">
        <f t="shared" si="2"/>
        <v>1.2903225806451615</v>
      </c>
      <c r="H21" s="4">
        <f>[1]ΦΕΒΡΟΥΑΡΙΟΣ!E9</f>
        <v>0.93899999999999995</v>
      </c>
      <c r="I21" s="5">
        <f t="shared" si="3"/>
        <v>0.75725806451612898</v>
      </c>
      <c r="J21" s="4">
        <f>[1]ΦΕΒΡΟΥΑΡΙΟΣ!F9</f>
        <v>1.25</v>
      </c>
      <c r="K21" s="5">
        <f t="shared" si="4"/>
        <v>1.0080645161290323</v>
      </c>
      <c r="L21" s="4" t="str">
        <f>[1]ΦΕΒΡΟΥΑΡΙΟΣ!G9</f>
        <v>11301/10-2-2025</v>
      </c>
    </row>
    <row r="22" spans="1:12" x14ac:dyDescent="0.25">
      <c r="A22" s="3">
        <f>[1]ΦΕΒΡΟΥΑΡΙΟΣ!A10</f>
        <v>45696</v>
      </c>
      <c r="B22" s="4">
        <f>[1]ΦΕΒΡΟΥΑΡΙΟΣ!B10</f>
        <v>1.8140000000000001</v>
      </c>
      <c r="C22" s="5">
        <f t="shared" si="0"/>
        <v>1.4629032258064516</v>
      </c>
      <c r="D22" s="4">
        <f>[1]ΦΕΒΡΟΥΑΡΙΟΣ!C10</f>
        <v>2.0230000000000001</v>
      </c>
      <c r="E22" s="5">
        <f t="shared" si="1"/>
        <v>1.6314516129032259</v>
      </c>
      <c r="F22" s="4">
        <f>[1]ΦΕΒΡΟΥΑΡΙΟΣ!D10</f>
        <v>1.599</v>
      </c>
      <c r="G22" s="5">
        <f t="shared" si="2"/>
        <v>1.2895161290322581</v>
      </c>
      <c r="H22" s="4">
        <f>[1]ΦΕΒΡΟΥΑΡΙΟΣ!E10</f>
        <v>0.93899999999999995</v>
      </c>
      <c r="I22" s="5">
        <f t="shared" si="3"/>
        <v>0.75725806451612898</v>
      </c>
      <c r="J22" s="4">
        <f>[1]ΦΕΒΡΟΥΑΡΙΟΣ!F10</f>
        <v>1.2490000000000001</v>
      </c>
      <c r="K22" s="5">
        <f t="shared" si="4"/>
        <v>1.0072580645161291</v>
      </c>
      <c r="L22" s="4" t="str">
        <f>[1]ΦΕΒΡΟΥΑΡΙΟΣ!G10</f>
        <v>11305/10-2-2025</v>
      </c>
    </row>
    <row r="23" spans="1:12" x14ac:dyDescent="0.25">
      <c r="A23" s="3">
        <f>[1]ΦΕΒΡΟΥΑΡΙΟΣ!A11</f>
        <v>45697</v>
      </c>
      <c r="B23" s="4">
        <f>[1]ΦΕΒΡΟΥΑΡΙΟΣ!B11</f>
        <v>1.8109999999999999</v>
      </c>
      <c r="C23" s="5">
        <f t="shared" si="0"/>
        <v>1.4604838709677419</v>
      </c>
      <c r="D23" s="4">
        <f>[1]ΦΕΒΡΟΥΑΡΙΟΣ!C11</f>
        <v>2.0209999999999999</v>
      </c>
      <c r="E23" s="5">
        <f t="shared" si="1"/>
        <v>1.6298387096774194</v>
      </c>
      <c r="F23" s="4">
        <f>[1]ΦΕΒΡΟΥΑΡΙΟΣ!D11</f>
        <v>1.599</v>
      </c>
      <c r="G23" s="5">
        <f t="shared" si="2"/>
        <v>1.2895161290322581</v>
      </c>
      <c r="H23" s="4">
        <f>[1]ΦΕΒΡΟΥΑΡΙΟΣ!E11</f>
        <v>0.94099999999999995</v>
      </c>
      <c r="I23" s="5">
        <f t="shared" si="3"/>
        <v>0.75887096774193541</v>
      </c>
      <c r="J23" s="4">
        <f>[1]ΦΕΒΡΟΥΑΡΙΟΣ!F11</f>
        <v>1.2490000000000001</v>
      </c>
      <c r="K23" s="5">
        <f t="shared" si="4"/>
        <v>1.0072580645161291</v>
      </c>
      <c r="L23" s="4" t="str">
        <f>[1]ΦΕΒΡΟΥΑΡΙΟΣ!G11</f>
        <v>11307/10-2-2025</v>
      </c>
    </row>
    <row r="24" spans="1:12" x14ac:dyDescent="0.25">
      <c r="A24" s="3">
        <f>[1]ΦΕΒΡΟΥΑΡΙΟΣ!A12</f>
        <v>45698</v>
      </c>
      <c r="B24" s="4">
        <f>[1]ΦΕΒΡΟΥΑΡΙΟΣ!B12</f>
        <v>1.8120000000000001</v>
      </c>
      <c r="C24" s="5">
        <f t="shared" si="0"/>
        <v>1.4612903225806453</v>
      </c>
      <c r="D24" s="4">
        <f>[1]ΦΕΒΡΟΥΑΡΙΟΣ!C12</f>
        <v>2.0209999999999999</v>
      </c>
      <c r="E24" s="5">
        <f t="shared" si="1"/>
        <v>1.6298387096774194</v>
      </c>
      <c r="F24" s="4">
        <f>[1]ΦΕΒΡΟΥΑΡΙΟΣ!D12</f>
        <v>1.597</v>
      </c>
      <c r="G24" s="5">
        <f t="shared" si="2"/>
        <v>1.2879032258064516</v>
      </c>
      <c r="H24" s="4">
        <f>[1]ΦΕΒΡΟΥΑΡΙΟΣ!E12</f>
        <v>0.94199999999999995</v>
      </c>
      <c r="I24" s="5">
        <f t="shared" si="3"/>
        <v>0.75967741935483868</v>
      </c>
      <c r="J24" s="4">
        <f>[1]ΦΕΒΡΟΥΑΡΙΟΣ!F12</f>
        <v>1.2490000000000001</v>
      </c>
      <c r="K24" s="5">
        <f t="shared" si="4"/>
        <v>1.0072580645161291</v>
      </c>
      <c r="L24" s="4" t="str">
        <f>[1]ΦΕΒΡΟΥΑΡΙΟΣ!G12</f>
        <v>11823/11-2-2025</v>
      </c>
    </row>
    <row r="25" spans="1:12" x14ac:dyDescent="0.25">
      <c r="A25" s="3">
        <f>[1]ΦΕΒΡΟΥΑΡΙΟΣ!A13</f>
        <v>45699</v>
      </c>
      <c r="B25" s="4">
        <f>[1]ΦΕΒΡΟΥΑΡΙΟΣ!B13</f>
        <v>1.8140000000000001</v>
      </c>
      <c r="C25" s="5">
        <f t="shared" si="0"/>
        <v>1.4629032258064516</v>
      </c>
      <c r="D25" s="4">
        <f>[1]ΦΕΒΡΟΥΑΡΙΟΣ!C13</f>
        <v>2.0259999999999998</v>
      </c>
      <c r="E25" s="5">
        <f t="shared" si="1"/>
        <v>1.6338709677419354</v>
      </c>
      <c r="F25" s="4">
        <f>[1]ΦΕΒΡΟΥΑΡΙΟΣ!D13</f>
        <v>1.5940000000000001</v>
      </c>
      <c r="G25" s="5">
        <f t="shared" si="2"/>
        <v>1.2854838709677421</v>
      </c>
      <c r="H25" s="4">
        <f>[1]ΦΕΒΡΟΥΑΡΙΟΣ!E13</f>
        <v>0.94299999999999995</v>
      </c>
      <c r="I25" s="5">
        <f t="shared" si="3"/>
        <v>0.76048387096774195</v>
      </c>
      <c r="J25" s="4">
        <f>[1]ΦΕΒΡΟΥΑΡΙΟΣ!F13</f>
        <v>1.2490000000000001</v>
      </c>
      <c r="K25" s="5">
        <f t="shared" si="4"/>
        <v>1.0072580645161291</v>
      </c>
      <c r="L25" s="4" t="str">
        <f>[1]ΦΕΒΡΟΥΑΡΙΟΣ!G13</f>
        <v>12723/13-2-2025</v>
      </c>
    </row>
    <row r="26" spans="1:12" x14ac:dyDescent="0.25">
      <c r="A26" s="3">
        <f>[1]ΦΕΒΡΟΥΑΡΙΟΣ!A14</f>
        <v>45700</v>
      </c>
      <c r="B26" s="4">
        <f>[1]ΦΕΒΡΟΥΑΡΙΟΣ!B14</f>
        <v>1.8129999999999999</v>
      </c>
      <c r="C26" s="5">
        <f t="shared" si="0"/>
        <v>1.4620967741935484</v>
      </c>
      <c r="D26" s="4">
        <f>[1]ΦΕΒΡΟΥΑΡΙΟΣ!C14</f>
        <v>2.0350000000000001</v>
      </c>
      <c r="E26" s="5">
        <f t="shared" si="1"/>
        <v>1.6411290322580647</v>
      </c>
      <c r="F26" s="4">
        <f>[1]ΦΕΒΡΟΥΑΡΙΟΣ!D14</f>
        <v>1.593</v>
      </c>
      <c r="G26" s="5">
        <f t="shared" si="2"/>
        <v>1.2846774193548387</v>
      </c>
      <c r="H26" s="4">
        <f>[1]ΦΕΒΡΟΥΑΡΙΟΣ!E14</f>
        <v>0.94099999999999995</v>
      </c>
      <c r="I26" s="5">
        <f t="shared" si="3"/>
        <v>0.75887096774193541</v>
      </c>
      <c r="J26" s="4">
        <f>[1]ΦΕΒΡΟΥΑΡΙΟΣ!F14</f>
        <v>1.25</v>
      </c>
      <c r="K26" s="5">
        <f t="shared" si="4"/>
        <v>1.0080645161290323</v>
      </c>
      <c r="L26" s="4" t="str">
        <f>[1]ΦΕΒΡΟΥΑΡΙΟΣ!G14</f>
        <v>12893/13-2-2025</v>
      </c>
    </row>
    <row r="27" spans="1:12" x14ac:dyDescent="0.25">
      <c r="A27" s="3">
        <f>[1]ΦΕΒΡΟΥΑΡΙΟΣ!A15</f>
        <v>45701</v>
      </c>
      <c r="B27" s="4">
        <f>[1]ΦΕΒΡΟΥΑΡΙΟΣ!B15</f>
        <v>1.8140000000000001</v>
      </c>
      <c r="C27" s="5">
        <f t="shared" si="0"/>
        <v>1.4629032258064516</v>
      </c>
      <c r="D27" s="4">
        <f>[1]ΦΕΒΡΟΥΑΡΙΟΣ!C15</f>
        <v>2.0259999999999998</v>
      </c>
      <c r="E27" s="5">
        <f t="shared" si="1"/>
        <v>1.6338709677419354</v>
      </c>
      <c r="F27" s="4">
        <f>[1]ΦΕΒΡΟΥΑΡΙΟΣ!D15</f>
        <v>1.5960000000000001</v>
      </c>
      <c r="G27" s="5">
        <f t="shared" si="2"/>
        <v>1.2870967741935484</v>
      </c>
      <c r="H27" s="4">
        <f>[1]ΦΕΒΡΟΥΑΡΙΟΣ!E15</f>
        <v>0.94299999999999995</v>
      </c>
      <c r="I27" s="5">
        <f t="shared" si="3"/>
        <v>0.76048387096774195</v>
      </c>
      <c r="J27" s="4">
        <f>[1]ΦΕΒΡΟΥΑΡΙΟΣ!F15</f>
        <v>1.2509999999999999</v>
      </c>
      <c r="K27" s="5">
        <f t="shared" si="4"/>
        <v>1.0088709677419354</v>
      </c>
      <c r="L27" s="4" t="str">
        <f>[1]ΦΕΒΡΟΥΑΡΙΟΣ!G15</f>
        <v>13120/14-2-2025</v>
      </c>
    </row>
    <row r="28" spans="1:12" x14ac:dyDescent="0.25">
      <c r="A28" s="3">
        <f>[1]ΦΕΒΡΟΥΑΡΙΟΣ!A16</f>
        <v>45702</v>
      </c>
      <c r="B28" s="4">
        <f>[1]ΦΕΒΡΟΥΑΡΙΟΣ!B16</f>
        <v>1.819</v>
      </c>
      <c r="C28" s="5">
        <f t="shared" si="0"/>
        <v>1.4669354838709676</v>
      </c>
      <c r="D28" s="4">
        <f>[1]ΦΕΒΡΟΥΑΡΙΟΣ!C16</f>
        <v>2.0259999999999998</v>
      </c>
      <c r="E28" s="5">
        <f t="shared" si="1"/>
        <v>1.6338709677419354</v>
      </c>
      <c r="F28" s="4">
        <f>[1]ΦΕΒΡΟΥΑΡΙΟΣ!D16</f>
        <v>1.6</v>
      </c>
      <c r="G28" s="5">
        <f t="shared" si="2"/>
        <v>1.2903225806451615</v>
      </c>
      <c r="H28" s="4">
        <f>[1]ΦΕΒΡΟΥΑΡΙΟΣ!E16</f>
        <v>0.94399999999999995</v>
      </c>
      <c r="I28" s="5">
        <f t="shared" si="3"/>
        <v>0.76129032258064511</v>
      </c>
      <c r="J28" s="4">
        <f>[1]ΦΕΒΡΟΥΑΡΙΟΣ!F16</f>
        <v>1.252</v>
      </c>
      <c r="K28" s="5">
        <f t="shared" si="4"/>
        <v>1.0096774193548388</v>
      </c>
      <c r="L28" s="4" t="str">
        <f>[1]ΦΕΒΡΟΥΑΡΙΟΣ!G16</f>
        <v>14667/19-2-2025</v>
      </c>
    </row>
    <row r="29" spans="1:12" x14ac:dyDescent="0.25">
      <c r="A29" s="3">
        <f>[1]ΦΕΒΡΟΥΑΡΙΟΣ!A17</f>
        <v>45703</v>
      </c>
      <c r="B29" s="4">
        <f>[1]ΦΕΒΡΟΥΑΡΙΟΣ!B17</f>
        <v>1.8180000000000001</v>
      </c>
      <c r="C29" s="5">
        <f t="shared" si="0"/>
        <v>1.4661290322580647</v>
      </c>
      <c r="D29" s="4">
        <f>[1]ΦΕΒΡΟΥΑΡΙΟΣ!C17</f>
        <v>2.0299999999999998</v>
      </c>
      <c r="E29" s="5">
        <f t="shared" si="1"/>
        <v>1.6370967741935483</v>
      </c>
      <c r="F29" s="4">
        <f>[1]ΦΕΒΡΟΥΑΡΙΟΣ!D17</f>
        <v>1.601</v>
      </c>
      <c r="G29" s="5">
        <f t="shared" si="2"/>
        <v>1.2911290322580644</v>
      </c>
      <c r="H29" s="4">
        <f>[1]ΦΕΒΡΟΥΑΡΙΟΣ!E17</f>
        <v>0.94399999999999995</v>
      </c>
      <c r="I29" s="5">
        <f t="shared" si="3"/>
        <v>0.76129032258064511</v>
      </c>
      <c r="J29" s="4">
        <f>[1]ΦΕΒΡΟΥΑΡΙΟΣ!F17</f>
        <v>1.252</v>
      </c>
      <c r="K29" s="5">
        <f t="shared" si="4"/>
        <v>1.0096774193548388</v>
      </c>
      <c r="L29" s="4">
        <f>[1]ΦΕΒΡΟΥΑΡΙΟΣ!G17</f>
        <v>0</v>
      </c>
    </row>
    <row r="30" spans="1:12" x14ac:dyDescent="0.25">
      <c r="A30" s="3">
        <f>[1]ΦΕΒΡΟΥΑΡΙΟΣ!A18</f>
        <v>45704</v>
      </c>
      <c r="B30" s="4">
        <f>[1]ΦΕΒΡΟΥΑΡΙΟΣ!B18</f>
        <v>1.8149999999999999</v>
      </c>
      <c r="C30" s="5">
        <f t="shared" si="0"/>
        <v>1.4637096774193548</v>
      </c>
      <c r="D30" s="4">
        <f>[1]ΦΕΒΡΟΥΑΡΙΟΣ!C18</f>
        <v>2.028</v>
      </c>
      <c r="E30" s="5">
        <f t="shared" si="1"/>
        <v>1.6354838709677419</v>
      </c>
      <c r="F30" s="4">
        <f>[1]ΦΕΒΡΟΥΑΡΙΟΣ!D18</f>
        <v>1.601</v>
      </c>
      <c r="G30" s="5">
        <f t="shared" si="2"/>
        <v>1.2911290322580644</v>
      </c>
      <c r="H30" s="4">
        <f>[1]ΦΕΒΡΟΥΑΡΙΟΣ!E18</f>
        <v>0.94499999999999995</v>
      </c>
      <c r="I30" s="5">
        <f t="shared" si="3"/>
        <v>0.76209677419354838</v>
      </c>
      <c r="J30" s="4">
        <f>[1]ΦΕΒΡΟΥΑΡΙΟΣ!F18</f>
        <v>1.252</v>
      </c>
      <c r="K30" s="5">
        <f t="shared" si="4"/>
        <v>1.0096774193548388</v>
      </c>
      <c r="L30" s="4" t="str">
        <f>[1]ΦΕΒΡΟΥΑΡΙΟΣ!G18</f>
        <v>14774/19-2-2025</v>
      </c>
    </row>
    <row r="31" spans="1:12" x14ac:dyDescent="0.25">
      <c r="A31" s="3">
        <f>[1]ΦΕΒΡΟΥΑΡΙΟΣ!A19</f>
        <v>45705</v>
      </c>
      <c r="B31" s="4">
        <f>[1]ΦΕΒΡΟΥΑΡΙΟΣ!B19</f>
        <v>1.8169999999999999</v>
      </c>
      <c r="C31" s="5">
        <f t="shared" si="0"/>
        <v>1.4653225806451613</v>
      </c>
      <c r="D31" s="4">
        <f>[1]ΦΕΒΡΟΥΑΡΙΟΣ!C19</f>
        <v>2.0299999999999998</v>
      </c>
      <c r="E31" s="5">
        <f t="shared" si="1"/>
        <v>1.6370967741935483</v>
      </c>
      <c r="F31" s="4">
        <f>[1]ΦΕΒΡΟΥΑΡΙΟΣ!D19</f>
        <v>1.601</v>
      </c>
      <c r="G31" s="5">
        <f t="shared" si="2"/>
        <v>1.2911290322580644</v>
      </c>
      <c r="H31" s="4">
        <f>[1]ΦΕΒΡΟΥΑΡΙΟΣ!E19</f>
        <v>0.94599999999999995</v>
      </c>
      <c r="I31" s="5">
        <f t="shared" si="3"/>
        <v>0.76290322580645153</v>
      </c>
      <c r="J31" s="4">
        <f>[1]ΦΕΒΡΟΥΑΡΙΟΣ!F19</f>
        <v>1.2529999999999999</v>
      </c>
      <c r="K31" s="5">
        <f t="shared" si="4"/>
        <v>1.0104838709677419</v>
      </c>
      <c r="L31" s="4" t="str">
        <f>[1]ΦΕΒΡΟΥΑΡΙΟΣ!G19</f>
        <v>14777/19-2-2025</v>
      </c>
    </row>
    <row r="32" spans="1:12" x14ac:dyDescent="0.25">
      <c r="A32" s="3">
        <f>[1]ΦΕΒΡΟΥΑΡΙΟΣ!A20</f>
        <v>45706</v>
      </c>
      <c r="B32" s="4">
        <f>[1]ΦΕΒΡΟΥΑΡΙΟΣ!B20</f>
        <v>1.819</v>
      </c>
      <c r="C32" s="5">
        <f t="shared" si="0"/>
        <v>1.4669354838709676</v>
      </c>
      <c r="D32" s="4">
        <f>[1]ΦΕΒΡΟΥΑΡΙΟΣ!C20</f>
        <v>2.0350000000000001</v>
      </c>
      <c r="E32" s="5">
        <f t="shared" si="1"/>
        <v>1.6411290322580647</v>
      </c>
      <c r="F32" s="4">
        <f>[1]ΦΕΒΡΟΥΑΡΙΟΣ!D20</f>
        <v>1.6</v>
      </c>
      <c r="G32" s="5">
        <f t="shared" si="2"/>
        <v>1.2903225806451615</v>
      </c>
      <c r="H32" s="4">
        <f>[1]ΦΕΒΡΟΥΑΡΙΟΣ!E20</f>
        <v>0.94799999999999995</v>
      </c>
      <c r="I32" s="5">
        <f t="shared" si="3"/>
        <v>0.76451612903225807</v>
      </c>
      <c r="J32" s="4">
        <f>[1]ΦΕΒΡΟΥΑΡΙΟΣ!F20</f>
        <v>1.2529999999999999</v>
      </c>
      <c r="K32" s="5">
        <f t="shared" si="4"/>
        <v>1.0104838709677419</v>
      </c>
      <c r="L32" s="4" t="str">
        <f>[1]ΦΕΒΡΟΥΑΡΙΟΣ!G20</f>
        <v>14834/19-2-2025</v>
      </c>
    </row>
    <row r="33" spans="1:12" x14ac:dyDescent="0.25">
      <c r="A33" s="3">
        <f>[1]ΦΕΒΡΟΥΑΡΙΟΣ!A21</f>
        <v>45707</v>
      </c>
      <c r="B33" s="4">
        <f>[1]ΦΕΒΡΟΥΑΡΙΟΣ!B21</f>
        <v>1.8180000000000001</v>
      </c>
      <c r="C33" s="5">
        <f t="shared" si="0"/>
        <v>1.4661290322580647</v>
      </c>
      <c r="D33" s="4">
        <f>[1]ΦΕΒΡΟΥΑΡΙΟΣ!C21</f>
        <v>2.036</v>
      </c>
      <c r="E33" s="5">
        <f t="shared" si="1"/>
        <v>1.6419354838709679</v>
      </c>
      <c r="F33" s="4">
        <f>[1]ΦΕΒΡΟΥΑΡΙΟΣ!D21</f>
        <v>1.6</v>
      </c>
      <c r="G33" s="5">
        <f t="shared" si="2"/>
        <v>1.2903225806451615</v>
      </c>
      <c r="H33" s="4">
        <f>[1]ΦΕΒΡΟΥΑΡΙΟΣ!E21</f>
        <v>0.94699999999999995</v>
      </c>
      <c r="I33" s="5">
        <f t="shared" si="3"/>
        <v>0.7637096774193548</v>
      </c>
      <c r="J33" s="4">
        <f>[1]ΦΕΒΡΟΥΑΡΙΟΣ!F21</f>
        <v>1.254</v>
      </c>
      <c r="K33" s="5">
        <f t="shared" si="4"/>
        <v>1.0112903225806451</v>
      </c>
      <c r="L33" s="4" t="str">
        <f>[1]ΦΕΒΡΟΥΑΡΙΟΣ!G21</f>
        <v>15210/20-2-2025</v>
      </c>
    </row>
    <row r="34" spans="1:12" x14ac:dyDescent="0.25">
      <c r="A34" s="3">
        <f>[1]ΦΕΒΡΟΥΑΡΙΟΣ!A22</f>
        <v>45708</v>
      </c>
      <c r="B34" s="4">
        <f>[1]ΦΕΒΡΟΥΑΡΙΟΣ!B22</f>
        <v>1.819</v>
      </c>
      <c r="C34" s="5">
        <f t="shared" si="0"/>
        <v>1.4669354838709676</v>
      </c>
      <c r="D34" s="4">
        <f>[1]ΦΕΒΡΟΥΑΡΙΟΣ!C22</f>
        <v>2.0299999999999998</v>
      </c>
      <c r="E34" s="5">
        <f t="shared" si="1"/>
        <v>1.6370967741935483</v>
      </c>
      <c r="F34" s="4">
        <f>[1]ΦΕΒΡΟΥΑΡΙΟΣ!D22</f>
        <v>1.603</v>
      </c>
      <c r="G34" s="5">
        <f t="shared" si="2"/>
        <v>1.292741935483871</v>
      </c>
      <c r="H34" s="4">
        <f>[1]ΦΕΒΡΟΥΑΡΙΟΣ!E22</f>
        <v>0.94699999999999995</v>
      </c>
      <c r="I34" s="5">
        <f t="shared" si="3"/>
        <v>0.7637096774193548</v>
      </c>
      <c r="J34" s="4">
        <f>[1]ΦΕΒΡΟΥΑΡΙΟΣ!F22</f>
        <v>1.254</v>
      </c>
      <c r="K34" s="5">
        <f t="shared" si="4"/>
        <v>1.0112903225806451</v>
      </c>
      <c r="L34" s="4" t="str">
        <f>[1]ΦΕΒΡΟΥΑΡΙΟΣ!G22</f>
        <v>17045/26-02-2025</v>
      </c>
    </row>
    <row r="35" spans="1:12" x14ac:dyDescent="0.25">
      <c r="A35" s="3">
        <f>[1]ΦΕΒΡΟΥΑΡΙΟΣ!A23</f>
        <v>45709</v>
      </c>
      <c r="B35" s="4">
        <f>[1]ΦΕΒΡΟΥΑΡΙΟΣ!B23</f>
        <v>1.819</v>
      </c>
      <c r="C35" s="5">
        <f t="shared" si="0"/>
        <v>1.4669354838709676</v>
      </c>
      <c r="D35" s="4">
        <f>[1]ΦΕΒΡΟΥΑΡΙΟΣ!C23</f>
        <v>2.0329999999999999</v>
      </c>
      <c r="E35" s="5">
        <f t="shared" si="1"/>
        <v>1.639516129032258</v>
      </c>
      <c r="F35" s="4">
        <f>[1]ΦΕΒΡΟΥΑΡΙΟΣ!D23</f>
        <v>1.6060000000000001</v>
      </c>
      <c r="G35" s="5">
        <f t="shared" si="2"/>
        <v>1.2951612903225806</v>
      </c>
      <c r="H35" s="4">
        <f>[1]ΦΕΒΡΟΥΑΡΙΟΣ!E23</f>
        <v>0.94399999999999995</v>
      </c>
      <c r="I35" s="5">
        <f t="shared" si="3"/>
        <v>0.76129032258064511</v>
      </c>
      <c r="J35" s="4">
        <f>[1]ΦΕΒΡΟΥΑΡΙΟΣ!F23</f>
        <v>1.2529999999999999</v>
      </c>
      <c r="K35" s="5">
        <f t="shared" si="4"/>
        <v>1.0104838709677419</v>
      </c>
      <c r="L35" s="4" t="str">
        <f>[1]ΦΕΒΡΟΥΑΡΙΟΣ!G23</f>
        <v>17046/26-02-2025</v>
      </c>
    </row>
    <row r="36" spans="1:12" x14ac:dyDescent="0.25">
      <c r="A36" s="3">
        <f>[1]ΦΕΒΡΟΥΑΡΙΟΣ!A24</f>
        <v>45710</v>
      </c>
      <c r="B36" s="4">
        <f>[1]ΦΕΒΡΟΥΑΡΙΟΣ!B24</f>
        <v>1.8180000000000001</v>
      </c>
      <c r="C36" s="5">
        <f t="shared" si="0"/>
        <v>1.4661290322580647</v>
      </c>
      <c r="D36" s="4">
        <f>[1]ΦΕΒΡΟΥΑΡΙΟΣ!C24</f>
        <v>2.032</v>
      </c>
      <c r="E36" s="5">
        <f t="shared" si="1"/>
        <v>1.6387096774193548</v>
      </c>
      <c r="F36" s="4">
        <f>[1]ΦΕΒΡΟΥΑΡΙΟΣ!D24</f>
        <v>1.6040000000000001</v>
      </c>
      <c r="G36" s="5">
        <f t="shared" si="2"/>
        <v>1.2935483870967743</v>
      </c>
      <c r="H36" s="4">
        <f>[1]ΦΕΒΡΟΥΑΡΙΟΣ!E24</f>
        <v>0.95399999999999996</v>
      </c>
      <c r="I36" s="5">
        <f t="shared" si="3"/>
        <v>0.76935483870967736</v>
      </c>
      <c r="J36" s="4">
        <f>[1]ΦΕΒΡΟΥΑΡΙΟΣ!F24</f>
        <v>1.254</v>
      </c>
      <c r="K36" s="5">
        <f t="shared" si="4"/>
        <v>1.0112903225806451</v>
      </c>
      <c r="L36" s="4" t="str">
        <f>[1]ΦΕΒΡΟΥΑΡΙΟΣ!G24</f>
        <v>17047/26-02-2025</v>
      </c>
    </row>
    <row r="37" spans="1:12" x14ac:dyDescent="0.25">
      <c r="A37" s="3">
        <f>[1]ΦΕΒΡΟΥΑΡΙΟΣ!A25</f>
        <v>45711</v>
      </c>
      <c r="B37" s="4">
        <f>[1]ΦΕΒΡΟΥΑΡΙΟΣ!B25</f>
        <v>1.8180000000000001</v>
      </c>
      <c r="C37" s="5">
        <f t="shared" si="0"/>
        <v>1.4661290322580647</v>
      </c>
      <c r="D37" s="4">
        <f>[1]ΦΕΒΡΟΥΑΡΙΟΣ!C25</f>
        <v>2.0299999999999998</v>
      </c>
      <c r="E37" s="5">
        <f t="shared" si="1"/>
        <v>1.6370967741935483</v>
      </c>
      <c r="F37" s="4">
        <f>[1]ΦΕΒΡΟΥΑΡΙΟΣ!D25</f>
        <v>1.6060000000000001</v>
      </c>
      <c r="G37" s="5">
        <f t="shared" si="2"/>
        <v>1.2951612903225806</v>
      </c>
      <c r="H37" s="4">
        <f>[1]ΦΕΒΡΟΥΑΡΙΟΣ!E25</f>
        <v>0.95499999999999996</v>
      </c>
      <c r="I37" s="5">
        <f t="shared" si="3"/>
        <v>0.77016129032258063</v>
      </c>
      <c r="J37" s="4">
        <f>[1]ΦΕΒΡΟΥΑΡΙΟΣ!F25</f>
        <v>1.254</v>
      </c>
      <c r="K37" s="5">
        <f t="shared" si="4"/>
        <v>1.0112903225806451</v>
      </c>
      <c r="L37" s="4" t="str">
        <f>[1]ΦΕΒΡΟΥΑΡΙΟΣ!G25</f>
        <v>17048/26-02-2025</v>
      </c>
    </row>
    <row r="38" spans="1:12" x14ac:dyDescent="0.25">
      <c r="A38" s="3">
        <f>[1]ΦΕΒΡΟΥΑΡΙΟΣ!A26</f>
        <v>45712</v>
      </c>
      <c r="B38" s="4">
        <f>[1]ΦΕΒΡΟΥΑΡΙΟΣ!B26</f>
        <v>1.8169999999999999</v>
      </c>
      <c r="C38" s="5">
        <f t="shared" si="0"/>
        <v>1.4653225806451613</v>
      </c>
      <c r="D38" s="4">
        <f>[1]ΦΕΒΡΟΥΑΡΙΟΣ!C26</f>
        <v>2.0350000000000001</v>
      </c>
      <c r="E38" s="5">
        <f t="shared" si="1"/>
        <v>1.6411290322580647</v>
      </c>
      <c r="F38" s="4">
        <f>[1]ΦΕΒΡΟΥΑΡΙΟΣ!D26</f>
        <v>1.6040000000000001</v>
      </c>
      <c r="G38" s="5">
        <f t="shared" si="2"/>
        <v>1.2935483870967743</v>
      </c>
      <c r="H38" s="4">
        <f>[1]ΦΕΒΡΟΥΑΡΙΟΣ!E26</f>
        <v>0.95399999999999996</v>
      </c>
      <c r="I38" s="5">
        <f t="shared" si="3"/>
        <v>0.76935483870967736</v>
      </c>
      <c r="J38" s="4">
        <f>[1]ΦΕΒΡΟΥΑΡΙΟΣ!F26</f>
        <v>1.254</v>
      </c>
      <c r="K38" s="5">
        <f t="shared" si="4"/>
        <v>1.0112903225806451</v>
      </c>
      <c r="L38" s="4">
        <f>[1]ΦΕΒΡΟΥΑΡΙΟΣ!G26</f>
        <v>0</v>
      </c>
    </row>
    <row r="39" spans="1:12" x14ac:dyDescent="0.25">
      <c r="A39" s="3">
        <f>[1]ΦΕΒΡΟΥΑΡΙΟΣ!A27</f>
        <v>45713</v>
      </c>
      <c r="B39" s="4">
        <f>[1]ΦΕΒΡΟΥΑΡΙΟΣ!B27</f>
        <v>1.8169999999999999</v>
      </c>
      <c r="C39" s="5">
        <f t="shared" si="0"/>
        <v>1.4653225806451613</v>
      </c>
      <c r="D39" s="4">
        <f>[1]ΦΕΒΡΟΥΑΡΙΟΣ!C27</f>
        <v>2.036</v>
      </c>
      <c r="E39" s="5">
        <f t="shared" si="1"/>
        <v>1.6419354838709679</v>
      </c>
      <c r="F39" s="4">
        <f>[1]ΦΕΒΡΟΥΑΡΙΟΣ!D27</f>
        <v>1.599</v>
      </c>
      <c r="G39" s="5">
        <f t="shared" si="2"/>
        <v>1.2895161290322581</v>
      </c>
      <c r="H39" s="4">
        <f>[1]ΦΕΒΡΟΥΑΡΙΟΣ!E27</f>
        <v>0.95399999999999996</v>
      </c>
      <c r="I39" s="5">
        <f t="shared" si="3"/>
        <v>0.76935483870967736</v>
      </c>
      <c r="J39" s="4">
        <f>[1]ΦΕΒΡΟΥΑΡΙΟΣ!F27</f>
        <v>1.254</v>
      </c>
      <c r="K39" s="5">
        <f t="shared" si="4"/>
        <v>1.0112903225806451</v>
      </c>
      <c r="L39" s="4" t="str">
        <f>[1]ΦΕΒΡΟΥΑΡΙΟΣ!G27</f>
        <v>17049/26-02-2025</v>
      </c>
    </row>
    <row r="40" spans="1:12" x14ac:dyDescent="0.25">
      <c r="A40" s="3">
        <f>[1]ΦΕΒΡΟΥΑΡΙΟΣ!A28</f>
        <v>45714</v>
      </c>
      <c r="B40" s="4">
        <f>[1]ΦΕΒΡΟΥΑΡΙΟΣ!B28</f>
        <v>1.8149999999999999</v>
      </c>
      <c r="C40" s="5">
        <f t="shared" si="0"/>
        <v>1.4637096774193548</v>
      </c>
      <c r="D40" s="4">
        <f>[1]ΦΕΒΡΟΥΑΡΙΟΣ!C28</f>
        <v>2.0379999999999998</v>
      </c>
      <c r="E40" s="5">
        <f t="shared" si="1"/>
        <v>1.643548387096774</v>
      </c>
      <c r="F40" s="4">
        <f>[1]ΦΕΒΡΟΥΑΡΙΟΣ!D28</f>
        <v>1.5980000000000001</v>
      </c>
      <c r="G40" s="5">
        <f t="shared" si="2"/>
        <v>1.2887096774193549</v>
      </c>
      <c r="H40" s="4">
        <f>[1]ΦΕΒΡΟΥΑΡΙΟΣ!E28</f>
        <v>0.95299999999999996</v>
      </c>
      <c r="I40" s="5">
        <f t="shared" si="3"/>
        <v>0.7685483870967742</v>
      </c>
      <c r="J40" s="4">
        <f>[1]ΦΕΒΡΟΥΑΡΙΟΣ!F28</f>
        <v>1.2549999999999999</v>
      </c>
      <c r="K40" s="5">
        <f t="shared" si="4"/>
        <v>1.0120967741935483</v>
      </c>
      <c r="L40" s="4">
        <f>[1]ΦΕΒΡΟΥΑΡΙΟΣ!G28</f>
        <v>0</v>
      </c>
    </row>
    <row r="41" spans="1:12" x14ac:dyDescent="0.25">
      <c r="A41" s="3">
        <f>[1]ΦΕΒΡΟΥΑΡΙΟΣ!A29</f>
        <v>45715</v>
      </c>
      <c r="B41" s="4">
        <f>[1]ΦΕΒΡΟΥΑΡΙΟΣ!B29</f>
        <v>1.8140000000000001</v>
      </c>
      <c r="C41" s="5">
        <f t="shared" si="0"/>
        <v>1.4629032258064516</v>
      </c>
      <c r="D41" s="4">
        <f>[1]ΦΕΒΡΟΥΑΡΙΟΣ!C29</f>
        <v>2.032</v>
      </c>
      <c r="E41" s="5">
        <f t="shared" si="1"/>
        <v>1.6387096774193548</v>
      </c>
      <c r="F41" s="4">
        <f>[1]ΦΕΒΡΟΥΑΡΙΟΣ!D29</f>
        <v>1.599</v>
      </c>
      <c r="G41" s="5">
        <f t="shared" si="2"/>
        <v>1.2895161290322581</v>
      </c>
      <c r="H41" s="4">
        <f>[1]ΦΕΒΡΟΥΑΡΙΟΣ!E29</f>
        <v>0.95299999999999996</v>
      </c>
      <c r="I41" s="5">
        <f t="shared" si="3"/>
        <v>0.7685483870967742</v>
      </c>
      <c r="J41" s="4">
        <f>[1]ΦΕΒΡΟΥΑΡΙΟΣ!F29</f>
        <v>1.254</v>
      </c>
      <c r="K41" s="5">
        <f t="shared" si="4"/>
        <v>1.0112903225806451</v>
      </c>
      <c r="L41" s="4">
        <f>[1]ΦΕΒΡΟΥΑΡΙΟΣ!G29</f>
        <v>0</v>
      </c>
    </row>
    <row r="42" spans="1:12" x14ac:dyDescent="0.25">
      <c r="A42" s="3">
        <f>[1]ΦΕΒΡΟΥΑΡΙΟΣ!A30</f>
        <v>45716</v>
      </c>
      <c r="B42" s="4">
        <f>[1]ΦΕΒΡΟΥΑΡΙΟΣ!B30</f>
        <v>1.81</v>
      </c>
      <c r="C42" s="5">
        <f t="shared" si="0"/>
        <v>1.4596774193548387</v>
      </c>
      <c r="D42" s="4">
        <f>[1]ΦΕΒΡΟΥΑΡΙΟΣ!C30</f>
        <v>2.0249999999999999</v>
      </c>
      <c r="E42" s="5">
        <f t="shared" si="1"/>
        <v>1.6330645161290323</v>
      </c>
      <c r="F42" s="4">
        <f>[1]ΦΕΒΡΟΥΑΡΙΟΣ!D30</f>
        <v>1.595</v>
      </c>
      <c r="G42" s="5">
        <f t="shared" si="2"/>
        <v>1.2862903225806452</v>
      </c>
      <c r="H42" s="4">
        <f>[1]ΦΕΒΡΟΥΑΡΙΟΣ!E30</f>
        <v>0.95199999999999996</v>
      </c>
      <c r="I42" s="5">
        <f t="shared" si="3"/>
        <v>0.76774193548387093</v>
      </c>
      <c r="J42" s="4">
        <f>[1]ΦΕΒΡΟΥΑΡΙΟΣ!F30</f>
        <v>1.2529999999999999</v>
      </c>
      <c r="K42" s="5">
        <f t="shared" si="4"/>
        <v>1.0104838709677419</v>
      </c>
      <c r="L42" s="4">
        <f>[1]ΦΕΒΡΟΥΑΡΙΟΣ!G30</f>
        <v>0</v>
      </c>
    </row>
    <row r="43" spans="1:12" x14ac:dyDescent="0.25">
      <c r="A43" s="6" t="s">
        <v>19</v>
      </c>
      <c r="B43" s="7">
        <f>AVERAGE(B15:B42)</f>
        <v>1.8155714285714286</v>
      </c>
      <c r="C43" s="8"/>
      <c r="D43" s="7">
        <f>AVERAGE(D15:D42)</f>
        <v>2.0302857142857138</v>
      </c>
      <c r="E43" s="8"/>
      <c r="F43" s="7">
        <f>AVERAGE(F15:F42)</f>
        <v>1.5999285714285711</v>
      </c>
      <c r="G43" s="8"/>
      <c r="H43" s="7">
        <f>AVERAGE(H15:H42)</f>
        <v>0.94507142857142845</v>
      </c>
      <c r="I43" s="8"/>
      <c r="J43" s="7">
        <f>AVERAGE(J15:J42)</f>
        <v>1.251714285714286</v>
      </c>
      <c r="K43" s="8"/>
      <c r="L43" s="9"/>
    </row>
    <row r="44" spans="1:12" ht="23.25" x14ac:dyDescent="0.25">
      <c r="A44" s="10" t="s">
        <v>20</v>
      </c>
      <c r="B44" s="11">
        <f>B43</f>
        <v>1.8155714285714286</v>
      </c>
      <c r="C44" s="11"/>
      <c r="D44" s="11">
        <f t="shared" ref="D44:H44" si="5">D43</f>
        <v>2.0302857142857138</v>
      </c>
      <c r="E44" s="11"/>
      <c r="F44" s="11">
        <f t="shared" si="5"/>
        <v>1.5999285714285711</v>
      </c>
      <c r="G44" s="11"/>
      <c r="H44" s="11">
        <f t="shared" si="5"/>
        <v>0.94507142857142845</v>
      </c>
      <c r="I44" s="11"/>
      <c r="J44" s="11">
        <f>J43</f>
        <v>1.251714285714286</v>
      </c>
      <c r="K44" s="11"/>
      <c r="L44" s="9"/>
    </row>
    <row r="45" spans="1:12" x14ac:dyDescent="0.25">
      <c r="A45" s="18" t="s">
        <v>21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</row>
    <row r="46" spans="1:12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</row>
    <row r="47" spans="1:12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</row>
    <row r="48" spans="1:12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</row>
    <row r="49" spans="1:12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</row>
    <row r="50" spans="1:12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</row>
    <row r="51" spans="1:12" x14ac:dyDescent="0.25">
      <c r="A51" s="12"/>
      <c r="B51" s="12"/>
      <c r="C51" s="12"/>
      <c r="D51" s="12"/>
      <c r="E51" s="12"/>
      <c r="F51" s="12"/>
      <c r="G51" s="12"/>
      <c r="H51" s="16" t="s">
        <v>22</v>
      </c>
      <c r="I51" s="17"/>
      <c r="J51" s="17"/>
      <c r="K51" s="17"/>
      <c r="L51" s="17"/>
    </row>
    <row r="52" spans="1:12" x14ac:dyDescent="0.25">
      <c r="A52" s="12"/>
      <c r="B52" s="12"/>
      <c r="C52" s="12"/>
      <c r="D52" s="12"/>
      <c r="E52" s="12"/>
      <c r="F52" s="12"/>
      <c r="G52" s="12"/>
      <c r="H52" s="16" t="s">
        <v>23</v>
      </c>
      <c r="I52" s="17"/>
      <c r="J52" s="17"/>
      <c r="K52" s="17"/>
      <c r="L52" s="17"/>
    </row>
    <row r="53" spans="1:12" x14ac:dyDescent="0.25">
      <c r="A53" s="12"/>
      <c r="B53" s="12"/>
      <c r="C53" s="12"/>
      <c r="D53" s="12"/>
      <c r="E53" s="12"/>
      <c r="F53" s="12"/>
      <c r="G53" s="12"/>
      <c r="H53" s="16"/>
      <c r="I53" s="16"/>
      <c r="J53" s="16"/>
      <c r="K53" s="16"/>
      <c r="L53" s="16"/>
    </row>
    <row r="54" spans="1:12" x14ac:dyDescent="0.25">
      <c r="H54" s="16"/>
      <c r="I54" s="17"/>
      <c r="J54" s="17"/>
      <c r="K54" s="17"/>
      <c r="L54" s="17"/>
    </row>
    <row r="55" spans="1:12" x14ac:dyDescent="0.25">
      <c r="H55" s="16"/>
      <c r="I55" s="17"/>
      <c r="J55" s="17"/>
      <c r="K55" s="17"/>
      <c r="L55" s="17"/>
    </row>
    <row r="56" spans="1:12" x14ac:dyDescent="0.25">
      <c r="H56" s="16" t="s">
        <v>24</v>
      </c>
      <c r="I56" s="17"/>
      <c r="J56" s="17"/>
      <c r="K56" s="17"/>
      <c r="L56" s="17"/>
    </row>
    <row r="57" spans="1:12" x14ac:dyDescent="0.25">
      <c r="H57" s="16" t="s">
        <v>25</v>
      </c>
      <c r="I57" s="17"/>
      <c r="J57" s="17"/>
      <c r="K57" s="17"/>
      <c r="L57" s="17"/>
    </row>
    <row r="58" spans="1:12" x14ac:dyDescent="0.25">
      <c r="H58" s="13"/>
      <c r="I58" s="14"/>
      <c r="J58" s="14"/>
      <c r="K58" s="14"/>
      <c r="L58" s="14"/>
    </row>
    <row r="59" spans="1:12" x14ac:dyDescent="0.25">
      <c r="A59" s="15" t="s">
        <v>26</v>
      </c>
      <c r="H59" s="13"/>
      <c r="I59" s="14"/>
      <c r="J59" s="14"/>
      <c r="K59" s="14"/>
      <c r="L59" s="14"/>
    </row>
    <row r="60" spans="1:12" x14ac:dyDescent="0.25">
      <c r="A60" t="s">
        <v>4</v>
      </c>
      <c r="H60" s="13"/>
      <c r="I60" s="14"/>
      <c r="J60" s="14"/>
      <c r="K60" s="14"/>
      <c r="L60" s="14"/>
    </row>
    <row r="61" spans="1:12" x14ac:dyDescent="0.25">
      <c r="H61" s="13"/>
      <c r="I61" s="14"/>
      <c r="J61" s="14"/>
      <c r="K61" s="14"/>
      <c r="L61" s="14"/>
    </row>
    <row r="62" spans="1:12" x14ac:dyDescent="0.25">
      <c r="H62" s="13"/>
      <c r="I62" s="14"/>
      <c r="J62" s="14"/>
      <c r="K62" s="14"/>
      <c r="L62" s="14"/>
    </row>
    <row r="63" spans="1:12" x14ac:dyDescent="0.25">
      <c r="H63" s="13"/>
      <c r="I63" s="14"/>
      <c r="J63" s="14"/>
      <c r="K63" s="14"/>
      <c r="L63" s="14"/>
    </row>
    <row r="64" spans="1:12" x14ac:dyDescent="0.25">
      <c r="H64" s="13"/>
      <c r="I64" s="14"/>
      <c r="J64" s="14"/>
      <c r="K64" s="14"/>
      <c r="L64" s="14"/>
    </row>
    <row r="65" spans="8:12" x14ac:dyDescent="0.25">
      <c r="H65" s="13"/>
      <c r="I65" s="14"/>
      <c r="J65" s="14"/>
      <c r="K65" s="14"/>
      <c r="L65" s="14"/>
    </row>
    <row r="66" spans="8:12" x14ac:dyDescent="0.25">
      <c r="H66" s="13"/>
      <c r="I66" s="14"/>
      <c r="J66" s="14"/>
      <c r="K66" s="14"/>
      <c r="L66" s="14"/>
    </row>
    <row r="67" spans="8:12" x14ac:dyDescent="0.25">
      <c r="H67" s="13"/>
      <c r="I67" s="14"/>
      <c r="J67" s="14"/>
      <c r="K67" s="14"/>
      <c r="L67" s="14"/>
    </row>
    <row r="68" spans="8:12" x14ac:dyDescent="0.25">
      <c r="H68" s="13"/>
      <c r="I68" s="14"/>
      <c r="J68" s="14"/>
      <c r="K68" s="14"/>
      <c r="L68" s="14"/>
    </row>
    <row r="69" spans="8:12" x14ac:dyDescent="0.25">
      <c r="H69" s="13"/>
      <c r="I69" s="14"/>
      <c r="J69" s="14"/>
      <c r="K69" s="14"/>
      <c r="L69" s="14"/>
    </row>
    <row r="70" spans="8:12" x14ac:dyDescent="0.25">
      <c r="H70" s="13"/>
      <c r="I70" s="14"/>
      <c r="J70" s="14"/>
      <c r="K70" s="14"/>
      <c r="L70" s="14"/>
    </row>
    <row r="71" spans="8:12" x14ac:dyDescent="0.25">
      <c r="H71" s="13"/>
      <c r="I71" s="14"/>
      <c r="J71" s="14"/>
      <c r="K71" s="14"/>
      <c r="L71" s="14"/>
    </row>
    <row r="72" spans="8:12" x14ac:dyDescent="0.25">
      <c r="H72" s="13"/>
      <c r="I72" s="14"/>
      <c r="J72" s="14"/>
      <c r="K72" s="14"/>
      <c r="L72" s="14"/>
    </row>
  </sheetData>
  <mergeCells count="16">
    <mergeCell ref="A12:L12"/>
    <mergeCell ref="A13:A14"/>
    <mergeCell ref="B13:C13"/>
    <mergeCell ref="D13:E13"/>
    <mergeCell ref="F13:G13"/>
    <mergeCell ref="H13:I13"/>
    <mergeCell ref="J13:K13"/>
    <mergeCell ref="L13:L14"/>
    <mergeCell ref="H56:L56"/>
    <mergeCell ref="H57:L57"/>
    <mergeCell ref="A45:L46"/>
    <mergeCell ref="H51:L51"/>
    <mergeCell ref="H52:L52"/>
    <mergeCell ref="H53:L53"/>
    <mergeCell ref="H54:L54"/>
    <mergeCell ref="H55:L55"/>
  </mergeCells>
  <printOptions horizontalCentered="1" verticalCentered="1"/>
  <pageMargins left="0.19685039370078741" right="0.19685039370078741" top="0.39370078740157483" bottom="0.39370078740157483" header="0.39370078740157483" footer="0.19685039370078741"/>
  <pageSetup paperSize="9" scale="7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ΦΕΒΡΟΥΑΡΙΟΣ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ΓΕΩΡΓΙΟΣ ΠΑΥΛΙΔΗΣ</cp:lastModifiedBy>
  <cp:lastPrinted>2025-03-04T07:23:43Z</cp:lastPrinted>
  <dcterms:created xsi:type="dcterms:W3CDTF">2025-03-04T07:16:01Z</dcterms:created>
  <dcterms:modified xsi:type="dcterms:W3CDTF">2025-03-04T07:33:58Z</dcterms:modified>
</cp:coreProperties>
</file>