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13_ncr:1_{75439CC7-E9A5-45C4-8AE0-8751703BFA03}" xr6:coauthVersionLast="47" xr6:coauthVersionMax="47" xr10:uidLastSave="{00000000-0000-0000-0000-000000000000}"/>
  <bookViews>
    <workbookView xWindow="-120" yWindow="-120" windowWidth="29040" windowHeight="15840" xr2:uid="{2379A6DE-A083-4CB4-83E8-C467572798C1}"/>
  </bookViews>
  <sheets>
    <sheet name="ΙΑΝΟΥΑ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J45" i="1"/>
  <c r="K45" i="1" s="1"/>
  <c r="H45" i="1"/>
  <c r="I45" i="1" s="1"/>
  <c r="F45" i="1"/>
  <c r="G45" i="1" s="1"/>
  <c r="D45" i="1"/>
  <c r="E45" i="1" s="1"/>
  <c r="B45" i="1"/>
  <c r="C45" i="1" s="1"/>
  <c r="A45" i="1"/>
  <c r="L44" i="1"/>
  <c r="J44" i="1"/>
  <c r="K44" i="1" s="1"/>
  <c r="H44" i="1"/>
  <c r="I44" i="1" s="1"/>
  <c r="F44" i="1"/>
  <c r="G44" i="1" s="1"/>
  <c r="D44" i="1"/>
  <c r="E44" i="1" s="1"/>
  <c r="B44" i="1"/>
  <c r="C44" i="1" s="1"/>
  <c r="A44" i="1"/>
  <c r="L43" i="1"/>
  <c r="J43" i="1"/>
  <c r="K43" i="1" s="1"/>
  <c r="H43" i="1"/>
  <c r="I43" i="1" s="1"/>
  <c r="F43" i="1"/>
  <c r="G43" i="1" s="1"/>
  <c r="D43" i="1"/>
  <c r="E43" i="1" s="1"/>
  <c r="B43" i="1"/>
  <c r="C43" i="1" s="1"/>
  <c r="A43" i="1"/>
  <c r="L42" i="1"/>
  <c r="J42" i="1"/>
  <c r="K42" i="1" s="1"/>
  <c r="H42" i="1"/>
  <c r="I42" i="1" s="1"/>
  <c r="F42" i="1"/>
  <c r="G42" i="1" s="1"/>
  <c r="D42" i="1"/>
  <c r="E42" i="1" s="1"/>
  <c r="B42" i="1"/>
  <c r="C42" i="1" s="1"/>
  <c r="A42" i="1"/>
  <c r="L41" i="1"/>
  <c r="J41" i="1"/>
  <c r="K41" i="1" s="1"/>
  <c r="H41" i="1"/>
  <c r="I41" i="1" s="1"/>
  <c r="F41" i="1"/>
  <c r="G41" i="1" s="1"/>
  <c r="D41" i="1"/>
  <c r="E41" i="1" s="1"/>
  <c r="B41" i="1"/>
  <c r="C41" i="1" s="1"/>
  <c r="A41" i="1"/>
  <c r="L40" i="1"/>
  <c r="J40" i="1"/>
  <c r="K40" i="1" s="1"/>
  <c r="H40" i="1"/>
  <c r="I40" i="1" s="1"/>
  <c r="F40" i="1"/>
  <c r="G40" i="1" s="1"/>
  <c r="D40" i="1"/>
  <c r="E40" i="1" s="1"/>
  <c r="B40" i="1"/>
  <c r="C40" i="1" s="1"/>
  <c r="A40" i="1"/>
  <c r="L39" i="1"/>
  <c r="J39" i="1"/>
  <c r="K39" i="1" s="1"/>
  <c r="I39" i="1"/>
  <c r="H39" i="1"/>
  <c r="F39" i="1"/>
  <c r="G39" i="1" s="1"/>
  <c r="D39" i="1"/>
  <c r="E39" i="1" s="1"/>
  <c r="B39" i="1"/>
  <c r="C39" i="1" s="1"/>
  <c r="A39" i="1"/>
  <c r="L38" i="1"/>
  <c r="J38" i="1"/>
  <c r="K38" i="1" s="1"/>
  <c r="I38" i="1"/>
  <c r="H38" i="1"/>
  <c r="F38" i="1"/>
  <c r="G38" i="1" s="1"/>
  <c r="D38" i="1"/>
  <c r="E38" i="1" s="1"/>
  <c r="B38" i="1"/>
  <c r="C38" i="1" s="1"/>
  <c r="A38" i="1"/>
  <c r="L37" i="1"/>
  <c r="J37" i="1"/>
  <c r="K37" i="1" s="1"/>
  <c r="H37" i="1"/>
  <c r="I37" i="1" s="1"/>
  <c r="F37" i="1"/>
  <c r="G37" i="1" s="1"/>
  <c r="D37" i="1"/>
  <c r="E37" i="1" s="1"/>
  <c r="B37" i="1"/>
  <c r="C37" i="1" s="1"/>
  <c r="A37" i="1"/>
  <c r="L36" i="1"/>
  <c r="J36" i="1"/>
  <c r="K36" i="1" s="1"/>
  <c r="H36" i="1"/>
  <c r="I36" i="1" s="1"/>
  <c r="F36" i="1"/>
  <c r="G36" i="1" s="1"/>
  <c r="D36" i="1"/>
  <c r="E36" i="1" s="1"/>
  <c r="B36" i="1"/>
  <c r="C36" i="1" s="1"/>
  <c r="A36" i="1"/>
  <c r="L35" i="1"/>
  <c r="J35" i="1"/>
  <c r="K35" i="1" s="1"/>
  <c r="H35" i="1"/>
  <c r="I35" i="1" s="1"/>
  <c r="F35" i="1"/>
  <c r="G35" i="1" s="1"/>
  <c r="D35" i="1"/>
  <c r="E35" i="1" s="1"/>
  <c r="B35" i="1"/>
  <c r="C35" i="1" s="1"/>
  <c r="A35" i="1"/>
  <c r="L34" i="1"/>
  <c r="J34" i="1"/>
  <c r="K34" i="1" s="1"/>
  <c r="H34" i="1"/>
  <c r="I34" i="1" s="1"/>
  <c r="F34" i="1"/>
  <c r="G34" i="1" s="1"/>
  <c r="D34" i="1"/>
  <c r="E34" i="1" s="1"/>
  <c r="B34" i="1"/>
  <c r="C34" i="1" s="1"/>
  <c r="A34" i="1"/>
  <c r="L33" i="1"/>
  <c r="J33" i="1"/>
  <c r="K33" i="1" s="1"/>
  <c r="H33" i="1"/>
  <c r="I33" i="1" s="1"/>
  <c r="F33" i="1"/>
  <c r="G33" i="1" s="1"/>
  <c r="D33" i="1"/>
  <c r="E33" i="1" s="1"/>
  <c r="B33" i="1"/>
  <c r="C33" i="1" s="1"/>
  <c r="A33" i="1"/>
  <c r="L32" i="1"/>
  <c r="J32" i="1"/>
  <c r="K32" i="1" s="1"/>
  <c r="H32" i="1"/>
  <c r="I32" i="1" s="1"/>
  <c r="F32" i="1"/>
  <c r="G32" i="1" s="1"/>
  <c r="D32" i="1"/>
  <c r="E32" i="1" s="1"/>
  <c r="B32" i="1"/>
  <c r="C32" i="1" s="1"/>
  <c r="A32" i="1"/>
  <c r="L31" i="1"/>
  <c r="J31" i="1"/>
  <c r="K31" i="1" s="1"/>
  <c r="I31" i="1"/>
  <c r="H31" i="1"/>
  <c r="F31" i="1"/>
  <c r="G31" i="1" s="1"/>
  <c r="D31" i="1"/>
  <c r="E31" i="1" s="1"/>
  <c r="B31" i="1"/>
  <c r="C31" i="1" s="1"/>
  <c r="A31" i="1"/>
  <c r="L30" i="1"/>
  <c r="J30" i="1"/>
  <c r="K30" i="1" s="1"/>
  <c r="I30" i="1"/>
  <c r="H30" i="1"/>
  <c r="F30" i="1"/>
  <c r="G30" i="1" s="1"/>
  <c r="D30" i="1"/>
  <c r="E30" i="1" s="1"/>
  <c r="B30" i="1"/>
  <c r="C30" i="1" s="1"/>
  <c r="A30" i="1"/>
  <c r="L29" i="1"/>
  <c r="J29" i="1"/>
  <c r="K29" i="1" s="1"/>
  <c r="H29" i="1"/>
  <c r="I29" i="1" s="1"/>
  <c r="F29" i="1"/>
  <c r="G29" i="1" s="1"/>
  <c r="D29" i="1"/>
  <c r="E29" i="1" s="1"/>
  <c r="B29" i="1"/>
  <c r="C29" i="1" s="1"/>
  <c r="A29" i="1"/>
  <c r="L28" i="1"/>
  <c r="J28" i="1"/>
  <c r="K28" i="1" s="1"/>
  <c r="H28" i="1"/>
  <c r="I28" i="1" s="1"/>
  <c r="F28" i="1"/>
  <c r="G28" i="1" s="1"/>
  <c r="D28" i="1"/>
  <c r="E28" i="1" s="1"/>
  <c r="B28" i="1"/>
  <c r="C28" i="1" s="1"/>
  <c r="A28" i="1"/>
  <c r="L27" i="1"/>
  <c r="J27" i="1"/>
  <c r="K27" i="1" s="1"/>
  <c r="H27" i="1"/>
  <c r="I27" i="1" s="1"/>
  <c r="F27" i="1"/>
  <c r="G27" i="1" s="1"/>
  <c r="D27" i="1"/>
  <c r="E27" i="1" s="1"/>
  <c r="B27" i="1"/>
  <c r="C27" i="1" s="1"/>
  <c r="A27" i="1"/>
  <c r="L26" i="1"/>
  <c r="J26" i="1"/>
  <c r="K26" i="1" s="1"/>
  <c r="H26" i="1"/>
  <c r="I26" i="1" s="1"/>
  <c r="F26" i="1"/>
  <c r="G26" i="1" s="1"/>
  <c r="D26" i="1"/>
  <c r="E26" i="1" s="1"/>
  <c r="B26" i="1"/>
  <c r="C26" i="1" s="1"/>
  <c r="A26" i="1"/>
  <c r="L25" i="1"/>
  <c r="J25" i="1"/>
  <c r="K25" i="1" s="1"/>
  <c r="H25" i="1"/>
  <c r="I25" i="1" s="1"/>
  <c r="F25" i="1"/>
  <c r="G25" i="1" s="1"/>
  <c r="D25" i="1"/>
  <c r="E25" i="1" s="1"/>
  <c r="B25" i="1"/>
  <c r="C25" i="1" s="1"/>
  <c r="A25" i="1"/>
  <c r="L24" i="1"/>
  <c r="J24" i="1"/>
  <c r="K24" i="1" s="1"/>
  <c r="H24" i="1"/>
  <c r="I24" i="1" s="1"/>
  <c r="F24" i="1"/>
  <c r="G24" i="1" s="1"/>
  <c r="D24" i="1"/>
  <c r="E24" i="1" s="1"/>
  <c r="B24" i="1"/>
  <c r="C24" i="1" s="1"/>
  <c r="A24" i="1"/>
  <c r="L23" i="1"/>
  <c r="J23" i="1"/>
  <c r="K23" i="1" s="1"/>
  <c r="I23" i="1"/>
  <c r="H23" i="1"/>
  <c r="F23" i="1"/>
  <c r="G23" i="1" s="1"/>
  <c r="D23" i="1"/>
  <c r="E23" i="1" s="1"/>
  <c r="B23" i="1"/>
  <c r="C23" i="1" s="1"/>
  <c r="A23" i="1"/>
  <c r="L22" i="1"/>
  <c r="J22" i="1"/>
  <c r="K22" i="1" s="1"/>
  <c r="I22" i="1"/>
  <c r="H22" i="1"/>
  <c r="F22" i="1"/>
  <c r="G22" i="1" s="1"/>
  <c r="D22" i="1"/>
  <c r="E22" i="1" s="1"/>
  <c r="B22" i="1"/>
  <c r="C22" i="1" s="1"/>
  <c r="A22" i="1"/>
  <c r="L21" i="1"/>
  <c r="J21" i="1"/>
  <c r="K21" i="1" s="1"/>
  <c r="H21" i="1"/>
  <c r="I21" i="1" s="1"/>
  <c r="F21" i="1"/>
  <c r="G21" i="1" s="1"/>
  <c r="D21" i="1"/>
  <c r="E21" i="1" s="1"/>
  <c r="B21" i="1"/>
  <c r="C21" i="1" s="1"/>
  <c r="A21" i="1"/>
  <c r="L20" i="1"/>
  <c r="J20" i="1"/>
  <c r="K20" i="1" s="1"/>
  <c r="H20" i="1"/>
  <c r="I20" i="1" s="1"/>
  <c r="F20" i="1"/>
  <c r="G20" i="1" s="1"/>
  <c r="D20" i="1"/>
  <c r="E20" i="1" s="1"/>
  <c r="B20" i="1"/>
  <c r="C20" i="1" s="1"/>
  <c r="A20" i="1"/>
  <c r="L19" i="1"/>
  <c r="J19" i="1"/>
  <c r="K19" i="1" s="1"/>
  <c r="H19" i="1"/>
  <c r="I19" i="1" s="1"/>
  <c r="F19" i="1"/>
  <c r="G19" i="1" s="1"/>
  <c r="D19" i="1"/>
  <c r="E19" i="1" s="1"/>
  <c r="B19" i="1"/>
  <c r="C19" i="1" s="1"/>
  <c r="A19" i="1"/>
  <c r="L18" i="1"/>
  <c r="J18" i="1"/>
  <c r="K18" i="1" s="1"/>
  <c r="H18" i="1"/>
  <c r="I18" i="1" s="1"/>
  <c r="F18" i="1"/>
  <c r="G18" i="1" s="1"/>
  <c r="D18" i="1"/>
  <c r="E18" i="1" s="1"/>
  <c r="B18" i="1"/>
  <c r="C18" i="1" s="1"/>
  <c r="A18" i="1"/>
  <c r="L17" i="1"/>
  <c r="J17" i="1"/>
  <c r="K17" i="1" s="1"/>
  <c r="H17" i="1"/>
  <c r="I17" i="1" s="1"/>
  <c r="F17" i="1"/>
  <c r="G17" i="1" s="1"/>
  <c r="E17" i="1"/>
  <c r="D17" i="1"/>
  <c r="B17" i="1"/>
  <c r="C17" i="1" s="1"/>
  <c r="A17" i="1"/>
  <c r="L16" i="1"/>
  <c r="J16" i="1"/>
  <c r="K16" i="1" s="1"/>
  <c r="H16" i="1"/>
  <c r="I16" i="1" s="1"/>
  <c r="F16" i="1"/>
  <c r="G16" i="1" s="1"/>
  <c r="D16" i="1"/>
  <c r="E16" i="1" s="1"/>
  <c r="B16" i="1"/>
  <c r="C16" i="1" s="1"/>
  <c r="A16" i="1"/>
  <c r="L15" i="1"/>
  <c r="J15" i="1"/>
  <c r="H15" i="1"/>
  <c r="H46" i="1" s="1"/>
  <c r="H47" i="1" s="1"/>
  <c r="F15" i="1"/>
  <c r="E15" i="1"/>
  <c r="D15" i="1"/>
  <c r="B15" i="1"/>
  <c r="B46" i="1" s="1"/>
  <c r="B47" i="1" s="1"/>
  <c r="A15" i="1"/>
  <c r="D46" i="1" l="1"/>
  <c r="D47" i="1" s="1"/>
  <c r="I15" i="1"/>
  <c r="J46" i="1"/>
  <c r="J47" i="1" s="1"/>
  <c r="F46" i="1"/>
  <c r="F47" i="1" s="1"/>
  <c r="C15" i="1"/>
  <c r="G15" i="1"/>
  <c r="K15" i="1"/>
</calcChain>
</file>

<file path=xl/sharedStrings.xml><?xml version="1.0" encoding="utf-8"?>
<sst xmlns="http://schemas.openxmlformats.org/spreadsheetml/2006/main" count="39" uniqueCount="30">
  <si>
    <t>ΕΛΛΗΝΙΚΗ ΔΗΜΟΚΡΑΤΙΑ</t>
  </si>
  <si>
    <t>Βέροια : 03 Φεβρουαρίου  2025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</si>
  <si>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</si>
  <si>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</si>
  <si>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</si>
  <si>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</si>
  <si>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</si>
  <si>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</si>
  <si>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</si>
  <si>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</si>
  <si>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ΙΑΝΟΥΑΡΙΟ ΣΤΗΝ ΠΕΡΙΦΕΡΕΙΑΚΗ ΕΝΟΤΗΤΑ ΗΜΑΘΙΑΣ*</t>
  </si>
  <si>
    <t>ΙΑΝΟΥΑΡΙΟΣ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</si>
  <si>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</si>
  <si>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</si>
  <si>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</si>
  <si>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</si>
  <si>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</si>
  <si>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</si>
  <si>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</si>
  <si>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</si>
  <si>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</si>
  <si>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</si>
  <si>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</si>
  <si>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* Στις 26/01, 27/01 και 28/01 δεν αναρτηθηκαν τιμες στο fuelprices.gr λόγω τεχνικού προβλήματος και αναγράφεται η τιμή από τις 25/01/2024</t>
  </si>
  <si>
    <t>Μ.Ε.Π.</t>
  </si>
  <si>
    <t>Εσωτερική Διανομή</t>
  </si>
  <si>
    <t xml:space="preserve">Ο ΑΝΑΠΛΗΡΩΤΗΣ Δ/ΝΤΗΣ </t>
  </si>
  <si>
    <t>ΓΕΩΡΓΙΟΣ ΜΙΧΑΛΙΑΣ</t>
  </si>
  <si>
    <t>ΠΕ ΜΗΧΑΝΟΛΟΓΟΣ - ΜΗΧΑΝΙΚΟΣ</t>
  </si>
  <si>
    <t>Αριθ. Πρωτ :οικ.  84549(331)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</si>
</sst>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[1]ΙΑΝΟΥΑΡΙΟΣ!$B$3:$B$33</c:f>
              <c:numCache>
                <c:formatCode>General</c:formatCode>
                <c:ptCount val="31"/>
                <c:pt idx="0">
                  <c:v>1.762</c:v>
                </c:pt>
                <c:pt idx="1">
                  <c:v>1.7629999999999999</c:v>
                </c:pt>
                <c:pt idx="2">
                  <c:v>1.766</c:v>
                </c:pt>
                <c:pt idx="3">
                  <c:v>1.7669999999999999</c:v>
                </c:pt>
                <c:pt idx="4">
                  <c:v>1.764</c:v>
                </c:pt>
                <c:pt idx="5">
                  <c:v>1.768</c:v>
                </c:pt>
                <c:pt idx="6">
                  <c:v>1.7729999999999999</c:v>
                </c:pt>
                <c:pt idx="7">
                  <c:v>1.778</c:v>
                </c:pt>
                <c:pt idx="8">
                  <c:v>1.782</c:v>
                </c:pt>
                <c:pt idx="9">
                  <c:v>1.786</c:v>
                </c:pt>
                <c:pt idx="10">
                  <c:v>1.7869999999999999</c:v>
                </c:pt>
                <c:pt idx="11">
                  <c:v>1.7849999999999999</c:v>
                </c:pt>
                <c:pt idx="12">
                  <c:v>1.79</c:v>
                </c:pt>
                <c:pt idx="13">
                  <c:v>1.7949999999999999</c:v>
                </c:pt>
                <c:pt idx="14">
                  <c:v>1.796</c:v>
                </c:pt>
                <c:pt idx="15">
                  <c:v>1.8029999999999999</c:v>
                </c:pt>
                <c:pt idx="16">
                  <c:v>1.8069999999999999</c:v>
                </c:pt>
                <c:pt idx="17">
                  <c:v>1.8080000000000001</c:v>
                </c:pt>
                <c:pt idx="18">
                  <c:v>1.806</c:v>
                </c:pt>
                <c:pt idx="19">
                  <c:v>1.8120000000000001</c:v>
                </c:pt>
                <c:pt idx="20">
                  <c:v>1.8160000000000001</c:v>
                </c:pt>
                <c:pt idx="21">
                  <c:v>1.8169999999999999</c:v>
                </c:pt>
                <c:pt idx="22">
                  <c:v>1.8169999999999999</c:v>
                </c:pt>
                <c:pt idx="23">
                  <c:v>1.8180000000000001</c:v>
                </c:pt>
                <c:pt idx="24">
                  <c:v>1.8180000000000001</c:v>
                </c:pt>
                <c:pt idx="25">
                  <c:v>1.8160000000000001</c:v>
                </c:pt>
                <c:pt idx="26">
                  <c:v>1.8180000000000001</c:v>
                </c:pt>
                <c:pt idx="27">
                  <c:v>1.8180000000000001</c:v>
                </c:pt>
                <c:pt idx="28">
                  <c:v>1.8180000000000001</c:v>
                </c:pt>
                <c:pt idx="29">
                  <c:v>1.8180000000000001</c:v>
                </c:pt>
                <c:pt idx="30">
                  <c:v>1.8169999999999999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7-4918-85C0-8EEB1C8EE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[1]ΙΑΝΟΥΑΡΙΟΣ!$C$3:$C$33</c:f>
              <c:numCache>
                <c:formatCode>General</c:formatCode>
                <c:ptCount val="31"/>
                <c:pt idx="0">
                  <c:v>1.986</c:v>
                </c:pt>
                <c:pt idx="1">
                  <c:v>1.984</c:v>
                </c:pt>
                <c:pt idx="2">
                  <c:v>1.9790000000000001</c:v>
                </c:pt>
                <c:pt idx="3">
                  <c:v>1.98</c:v>
                </c:pt>
                <c:pt idx="4">
                  <c:v>1.9850000000000001</c:v>
                </c:pt>
                <c:pt idx="5">
                  <c:v>1.9790000000000001</c:v>
                </c:pt>
                <c:pt idx="6">
                  <c:v>1.988</c:v>
                </c:pt>
                <c:pt idx="7">
                  <c:v>2.0059999999999998</c:v>
                </c:pt>
                <c:pt idx="8">
                  <c:v>2.0070000000000001</c:v>
                </c:pt>
                <c:pt idx="9">
                  <c:v>2.0049999999999999</c:v>
                </c:pt>
                <c:pt idx="10">
                  <c:v>2.0059999999999998</c:v>
                </c:pt>
                <c:pt idx="11">
                  <c:v>2.0059999999999998</c:v>
                </c:pt>
                <c:pt idx="12">
                  <c:v>2.0049999999999999</c:v>
                </c:pt>
                <c:pt idx="13">
                  <c:v>2.016</c:v>
                </c:pt>
                <c:pt idx="14">
                  <c:v>2.024</c:v>
                </c:pt>
                <c:pt idx="15">
                  <c:v>2.0219999999999998</c:v>
                </c:pt>
                <c:pt idx="16">
                  <c:v>2.0190000000000001</c:v>
                </c:pt>
                <c:pt idx="17">
                  <c:v>2.0259999999999998</c:v>
                </c:pt>
                <c:pt idx="18">
                  <c:v>2.028</c:v>
                </c:pt>
                <c:pt idx="19">
                  <c:v>2.0289999999999999</c:v>
                </c:pt>
                <c:pt idx="20">
                  <c:v>2.0350000000000001</c:v>
                </c:pt>
                <c:pt idx="21">
                  <c:v>2.0390000000000001</c:v>
                </c:pt>
                <c:pt idx="22">
                  <c:v>2.0369999999999999</c:v>
                </c:pt>
                <c:pt idx="23">
                  <c:v>2.0339999999999998</c:v>
                </c:pt>
                <c:pt idx="24">
                  <c:v>2.0350000000000001</c:v>
                </c:pt>
                <c:pt idx="25">
                  <c:v>2.036</c:v>
                </c:pt>
                <c:pt idx="26">
                  <c:v>2.0339999999999998</c:v>
                </c:pt>
                <c:pt idx="27">
                  <c:v>2.0390000000000001</c:v>
                </c:pt>
                <c:pt idx="28">
                  <c:v>2.0430000000000001</c:v>
                </c:pt>
                <c:pt idx="29">
                  <c:v>2.036</c:v>
                </c:pt>
                <c:pt idx="30">
                  <c:v>2.036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A-4F33-87C8-67102F6C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[1]ΙΑΝΟΥΑΡΙΟΣ!$D$3:$D$33</c:f>
              <c:numCache>
                <c:formatCode>General</c:formatCode>
                <c:ptCount val="31"/>
                <c:pt idx="0">
                  <c:v>1.55</c:v>
                </c:pt>
                <c:pt idx="1">
                  <c:v>1.55</c:v>
                </c:pt>
                <c:pt idx="2">
                  <c:v>1.552</c:v>
                </c:pt>
                <c:pt idx="3">
                  <c:v>1.552</c:v>
                </c:pt>
                <c:pt idx="4">
                  <c:v>1.5529999999999999</c:v>
                </c:pt>
                <c:pt idx="5">
                  <c:v>1.5529999999999999</c:v>
                </c:pt>
                <c:pt idx="6">
                  <c:v>1.556</c:v>
                </c:pt>
                <c:pt idx="7">
                  <c:v>1.5589999999999999</c:v>
                </c:pt>
                <c:pt idx="8">
                  <c:v>1.5640000000000001</c:v>
                </c:pt>
                <c:pt idx="9">
                  <c:v>1.5660000000000001</c:v>
                </c:pt>
                <c:pt idx="10">
                  <c:v>1.5669999999999999</c:v>
                </c:pt>
                <c:pt idx="11">
                  <c:v>1.5680000000000001</c:v>
                </c:pt>
                <c:pt idx="12">
                  <c:v>1.5740000000000001</c:v>
                </c:pt>
                <c:pt idx="13">
                  <c:v>1.577</c:v>
                </c:pt>
                <c:pt idx="14">
                  <c:v>1.579</c:v>
                </c:pt>
                <c:pt idx="15">
                  <c:v>1.593</c:v>
                </c:pt>
                <c:pt idx="16">
                  <c:v>1.597</c:v>
                </c:pt>
                <c:pt idx="17">
                  <c:v>1.601</c:v>
                </c:pt>
                <c:pt idx="18">
                  <c:v>1.6020000000000001</c:v>
                </c:pt>
                <c:pt idx="19">
                  <c:v>1.6060000000000001</c:v>
                </c:pt>
                <c:pt idx="20">
                  <c:v>1.607</c:v>
                </c:pt>
                <c:pt idx="21">
                  <c:v>1.6080000000000001</c:v>
                </c:pt>
                <c:pt idx="22">
                  <c:v>1.61</c:v>
                </c:pt>
                <c:pt idx="23">
                  <c:v>1.6120000000000001</c:v>
                </c:pt>
                <c:pt idx="24">
                  <c:v>1.6120000000000001</c:v>
                </c:pt>
                <c:pt idx="25">
                  <c:v>1.613</c:v>
                </c:pt>
                <c:pt idx="26">
                  <c:v>1.613</c:v>
                </c:pt>
                <c:pt idx="27">
                  <c:v>1.6080000000000001</c:v>
                </c:pt>
                <c:pt idx="28">
                  <c:v>1.605</c:v>
                </c:pt>
                <c:pt idx="29">
                  <c:v>1.6040000000000001</c:v>
                </c:pt>
                <c:pt idx="30">
                  <c:v>1.603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3-429B-8FF7-DC2100B86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[1]ΙΑΝΟΥΑΡΙΟΣ!$E$3:$E$33</c:f>
              <c:numCache>
                <c:formatCode>General</c:formatCode>
                <c:ptCount val="31"/>
                <c:pt idx="0">
                  <c:v>0.92</c:v>
                </c:pt>
                <c:pt idx="1">
                  <c:v>0.92100000000000004</c:v>
                </c:pt>
                <c:pt idx="2">
                  <c:v>0.92</c:v>
                </c:pt>
                <c:pt idx="3">
                  <c:v>0.91900000000000004</c:v>
                </c:pt>
                <c:pt idx="4">
                  <c:v>0.92100000000000004</c:v>
                </c:pt>
                <c:pt idx="5">
                  <c:v>0.92100000000000004</c:v>
                </c:pt>
                <c:pt idx="6">
                  <c:v>0.92600000000000005</c:v>
                </c:pt>
                <c:pt idx="7">
                  <c:v>0.93100000000000005</c:v>
                </c:pt>
                <c:pt idx="8">
                  <c:v>0.93300000000000005</c:v>
                </c:pt>
                <c:pt idx="9">
                  <c:v>0.93400000000000005</c:v>
                </c:pt>
                <c:pt idx="10">
                  <c:v>0.93400000000000005</c:v>
                </c:pt>
                <c:pt idx="11">
                  <c:v>0.93300000000000005</c:v>
                </c:pt>
                <c:pt idx="12">
                  <c:v>0.93400000000000005</c:v>
                </c:pt>
                <c:pt idx="13">
                  <c:v>0.93700000000000006</c:v>
                </c:pt>
                <c:pt idx="14">
                  <c:v>0.93400000000000005</c:v>
                </c:pt>
                <c:pt idx="15">
                  <c:v>0.93500000000000005</c:v>
                </c:pt>
                <c:pt idx="16">
                  <c:v>0.93400000000000005</c:v>
                </c:pt>
                <c:pt idx="17">
                  <c:v>0.93500000000000005</c:v>
                </c:pt>
                <c:pt idx="18">
                  <c:v>0.93600000000000005</c:v>
                </c:pt>
                <c:pt idx="19">
                  <c:v>0.93700000000000006</c:v>
                </c:pt>
                <c:pt idx="20">
                  <c:v>0.93700000000000006</c:v>
                </c:pt>
                <c:pt idx="21">
                  <c:v>0.93600000000000005</c:v>
                </c:pt>
                <c:pt idx="22">
                  <c:v>0.93700000000000006</c:v>
                </c:pt>
                <c:pt idx="23">
                  <c:v>0.93600000000000005</c:v>
                </c:pt>
                <c:pt idx="24">
                  <c:v>0.93500000000000005</c:v>
                </c:pt>
                <c:pt idx="25">
                  <c:v>0.93500000000000005</c:v>
                </c:pt>
                <c:pt idx="26">
                  <c:v>0.93500000000000005</c:v>
                </c:pt>
                <c:pt idx="27">
                  <c:v>0.93500000000000005</c:v>
                </c:pt>
                <c:pt idx="28">
                  <c:v>0.93500000000000005</c:v>
                </c:pt>
                <c:pt idx="29">
                  <c:v>0.93700000000000006</c:v>
                </c:pt>
                <c:pt idx="30">
                  <c:v>0.93799999999999994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E-4101-B997-8FDA5BE9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[1]ΙΑΝΟΥΑΡΙΟΣ!$F$3:$F$33</c:f>
              <c:numCache>
                <c:formatCode>General</c:formatCode>
                <c:ptCount val="31"/>
                <c:pt idx="0">
                  <c:v>1.194</c:v>
                </c:pt>
                <c:pt idx="1">
                  <c:v>1.1950000000000001</c:v>
                </c:pt>
                <c:pt idx="2">
                  <c:v>1.206</c:v>
                </c:pt>
                <c:pt idx="3">
                  <c:v>1.208</c:v>
                </c:pt>
                <c:pt idx="4">
                  <c:v>1.208</c:v>
                </c:pt>
                <c:pt idx="5">
                  <c:v>1.208</c:v>
                </c:pt>
                <c:pt idx="6">
                  <c:v>1.2130000000000001</c:v>
                </c:pt>
                <c:pt idx="7">
                  <c:v>1.218</c:v>
                </c:pt>
                <c:pt idx="8">
                  <c:v>1.218</c:v>
                </c:pt>
                <c:pt idx="9">
                  <c:v>1.2190000000000001</c:v>
                </c:pt>
                <c:pt idx="10">
                  <c:v>1.2210000000000001</c:v>
                </c:pt>
                <c:pt idx="11">
                  <c:v>1.222</c:v>
                </c:pt>
                <c:pt idx="12">
                  <c:v>1.2250000000000001</c:v>
                </c:pt>
                <c:pt idx="13">
                  <c:v>1.2290000000000001</c:v>
                </c:pt>
                <c:pt idx="14">
                  <c:v>1.238</c:v>
                </c:pt>
                <c:pt idx="15">
                  <c:v>1.2490000000000001</c:v>
                </c:pt>
                <c:pt idx="16">
                  <c:v>1.2549999999999999</c:v>
                </c:pt>
                <c:pt idx="17">
                  <c:v>1.26</c:v>
                </c:pt>
                <c:pt idx="18">
                  <c:v>1.2609999999999999</c:v>
                </c:pt>
                <c:pt idx="19">
                  <c:v>1.268</c:v>
                </c:pt>
                <c:pt idx="20">
                  <c:v>1.27</c:v>
                </c:pt>
                <c:pt idx="21">
                  <c:v>1.27</c:v>
                </c:pt>
                <c:pt idx="22">
                  <c:v>1.27</c:v>
                </c:pt>
                <c:pt idx="23">
                  <c:v>1.2689999999999999</c:v>
                </c:pt>
                <c:pt idx="24">
                  <c:v>1.268</c:v>
                </c:pt>
                <c:pt idx="25">
                  <c:v>1.268</c:v>
                </c:pt>
                <c:pt idx="26">
                  <c:v>1.266</c:v>
                </c:pt>
                <c:pt idx="27">
                  <c:v>1.26</c:v>
                </c:pt>
                <c:pt idx="28">
                  <c:v>1.2549999999999999</c:v>
                </c:pt>
                <c:pt idx="29">
                  <c:v>1.2549999999999999</c:v>
                </c:pt>
                <c:pt idx="30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0-4C1B-A2FC-8B3B04317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1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99278047-E962-441F-B3A2-8E06F36CC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11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B063B5DD-17CB-4D21-AD6D-33963E35F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AE466B62-E035-4CA1-A738-694A18479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11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A027D4BE-22AD-4679-8442-3ED059FFF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390525</xdr:colOff>
      <xdr:row>0</xdr:row>
      <xdr:rowOff>0</xdr:rowOff>
    </xdr:from>
    <xdr:ext cx="561975" cy="552450"/>
    <xdr:pic>
      <xdr:nvPicPr>
        <xdr:cNvPr id="6" name="Εικόνα 5">
          <a:extLst>
            <a:ext uri="{FF2B5EF4-FFF2-40B4-BE49-F238E27FC236}">
              <a16:creationId xmlns:a16="http://schemas.microsoft.com/office/drawing/2014/main" id="{7CDDD2B3-5EFE-456D-8420-C2B6504A55B5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0</xdr:colOff>
      <xdr:row>101</xdr:row>
      <xdr:rowOff>47625</xdr:rowOff>
    </xdr:from>
    <xdr:to>
      <xdr:col>8</xdr:col>
      <xdr:colOff>495300</xdr:colOff>
      <xdr:row>115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397E4DC5-4FBC-49A4-9212-5115F7783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45658</v>
          </cell>
          <cell r="B3">
            <v>1.762</v>
          </cell>
          <cell r="C3">
            <v>1.986</v>
          </cell>
          <cell r="D3">
            <v>1.55</v>
          </cell>
          <cell r="E3">
            <v>0.92</v>
          </cell>
          <cell r="F3">
            <v>1.194</v>
          </cell>
          <cell r="G3" t="str">
            <v>502/7-1-2025</v>
          </cell>
        </row>
        <row r="4">
          <cell r="A4">
            <v>45659</v>
          </cell>
          <cell r="B4">
            <v>1.7629999999999999</v>
          </cell>
          <cell r="C4">
            <v>1.984</v>
          </cell>
          <cell r="D4">
            <v>1.55</v>
          </cell>
          <cell r="E4">
            <v>0.92100000000000004</v>
          </cell>
          <cell r="F4">
            <v>1.1950000000000001</v>
          </cell>
          <cell r="G4" t="str">
            <v>500/7-1-2025</v>
          </cell>
        </row>
        <row r="5">
          <cell r="A5">
            <v>45660</v>
          </cell>
          <cell r="B5">
            <v>1.766</v>
          </cell>
          <cell r="C5">
            <v>1.9790000000000001</v>
          </cell>
          <cell r="D5">
            <v>1.552</v>
          </cell>
          <cell r="E5">
            <v>0.92</v>
          </cell>
          <cell r="F5">
            <v>1.206</v>
          </cell>
          <cell r="G5" t="str">
            <v>634/7-1-2025</v>
          </cell>
        </row>
        <row r="6">
          <cell r="A6">
            <v>45661</v>
          </cell>
          <cell r="B6">
            <v>1.7669999999999999</v>
          </cell>
          <cell r="C6">
            <v>1.98</v>
          </cell>
          <cell r="D6">
            <v>1.552</v>
          </cell>
          <cell r="E6">
            <v>0.91900000000000004</v>
          </cell>
          <cell r="F6">
            <v>1.208</v>
          </cell>
          <cell r="G6" t="str">
            <v>636/7-1-2025</v>
          </cell>
        </row>
        <row r="7">
          <cell r="A7">
            <v>45662</v>
          </cell>
          <cell r="B7">
            <v>1.764</v>
          </cell>
          <cell r="C7">
            <v>1.9850000000000001</v>
          </cell>
          <cell r="D7">
            <v>1.5529999999999999</v>
          </cell>
          <cell r="E7">
            <v>0.92100000000000004</v>
          </cell>
          <cell r="F7">
            <v>1.208</v>
          </cell>
          <cell r="G7" t="str">
            <v>637/7-1-2025</v>
          </cell>
        </row>
        <row r="8">
          <cell r="A8">
            <v>45663</v>
          </cell>
          <cell r="B8">
            <v>1.768</v>
          </cell>
          <cell r="C8">
            <v>1.9790000000000001</v>
          </cell>
          <cell r="D8">
            <v>1.5529999999999999</v>
          </cell>
          <cell r="E8">
            <v>0.92100000000000004</v>
          </cell>
          <cell r="F8">
            <v>1.208</v>
          </cell>
          <cell r="G8" t="str">
            <v>635/7-1-2025</v>
          </cell>
        </row>
        <row r="9">
          <cell r="A9">
            <v>45664</v>
          </cell>
          <cell r="B9">
            <v>1.7729999999999999</v>
          </cell>
          <cell r="C9">
            <v>1.988</v>
          </cell>
          <cell r="D9">
            <v>1.556</v>
          </cell>
          <cell r="E9">
            <v>0.92600000000000005</v>
          </cell>
          <cell r="F9">
            <v>1.2130000000000001</v>
          </cell>
          <cell r="G9" t="str">
            <v>833/8-1-2025</v>
          </cell>
        </row>
        <row r="10">
          <cell r="A10">
            <v>45665</v>
          </cell>
          <cell r="B10">
            <v>1.778</v>
          </cell>
          <cell r="C10">
            <v>2.0059999999999998</v>
          </cell>
          <cell r="D10">
            <v>1.5589999999999999</v>
          </cell>
          <cell r="E10">
            <v>0.93100000000000005</v>
          </cell>
          <cell r="F10">
            <v>1.218</v>
          </cell>
          <cell r="G10" t="str">
            <v>1192/9-1-2025</v>
          </cell>
        </row>
        <row r="11">
          <cell r="A11">
            <v>45666</v>
          </cell>
          <cell r="B11">
            <v>1.782</v>
          </cell>
          <cell r="C11">
            <v>2.0070000000000001</v>
          </cell>
          <cell r="D11">
            <v>1.5640000000000001</v>
          </cell>
          <cell r="E11">
            <v>0.93300000000000005</v>
          </cell>
          <cell r="F11">
            <v>1.218</v>
          </cell>
          <cell r="G11" t="str">
            <v>2463/14-1-2025</v>
          </cell>
        </row>
        <row r="12">
          <cell r="A12">
            <v>45667</v>
          </cell>
          <cell r="B12">
            <v>1.786</v>
          </cell>
          <cell r="C12">
            <v>2.0049999999999999</v>
          </cell>
          <cell r="D12">
            <v>1.5660000000000001</v>
          </cell>
          <cell r="E12">
            <v>0.93400000000000005</v>
          </cell>
          <cell r="F12">
            <v>1.2190000000000001</v>
          </cell>
          <cell r="G12" t="str">
            <v>2470/14-1-2025</v>
          </cell>
        </row>
        <row r="13">
          <cell r="A13">
            <v>45668</v>
          </cell>
          <cell r="B13">
            <v>1.7869999999999999</v>
          </cell>
          <cell r="C13">
            <v>2.0059999999999998</v>
          </cell>
          <cell r="D13">
            <v>1.5669999999999999</v>
          </cell>
          <cell r="E13">
            <v>0.93400000000000005</v>
          </cell>
          <cell r="F13">
            <v>1.2210000000000001</v>
          </cell>
          <cell r="G13"/>
        </row>
        <row r="14">
          <cell r="A14">
            <v>45669</v>
          </cell>
          <cell r="B14">
            <v>1.7849999999999999</v>
          </cell>
          <cell r="C14">
            <v>2.0059999999999998</v>
          </cell>
          <cell r="D14">
            <v>1.5680000000000001</v>
          </cell>
          <cell r="E14">
            <v>0.93300000000000005</v>
          </cell>
          <cell r="F14">
            <v>1.222</v>
          </cell>
          <cell r="G14" t="str">
            <v>2468/14-1-2025</v>
          </cell>
        </row>
        <row r="15">
          <cell r="A15">
            <v>45670</v>
          </cell>
          <cell r="B15">
            <v>1.79</v>
          </cell>
          <cell r="C15">
            <v>2.0049999999999999</v>
          </cell>
          <cell r="D15">
            <v>1.5740000000000001</v>
          </cell>
          <cell r="E15">
            <v>0.93400000000000005</v>
          </cell>
          <cell r="F15">
            <v>1.2250000000000001</v>
          </cell>
          <cell r="G15" t="str">
            <v>2772/15-1-2025</v>
          </cell>
        </row>
        <row r="16">
          <cell r="A16">
            <v>45671</v>
          </cell>
          <cell r="B16">
            <v>1.7949999999999999</v>
          </cell>
          <cell r="C16">
            <v>2.016</v>
          </cell>
          <cell r="D16">
            <v>1.577</v>
          </cell>
          <cell r="E16">
            <v>0.93700000000000006</v>
          </cell>
          <cell r="F16">
            <v>1.2290000000000001</v>
          </cell>
          <cell r="G16" t="str">
            <v>3113/15-1-2025</v>
          </cell>
        </row>
        <row r="17">
          <cell r="A17">
            <v>45672</v>
          </cell>
          <cell r="B17">
            <v>1.796</v>
          </cell>
          <cell r="C17">
            <v>2.024</v>
          </cell>
          <cell r="D17">
            <v>1.579</v>
          </cell>
          <cell r="E17">
            <v>0.93400000000000005</v>
          </cell>
          <cell r="F17">
            <v>1.238</v>
          </cell>
          <cell r="G17" t="str">
            <v>3243/16-1-2025</v>
          </cell>
        </row>
        <row r="18">
          <cell r="A18">
            <v>45673</v>
          </cell>
          <cell r="B18">
            <v>1.8029999999999999</v>
          </cell>
          <cell r="C18">
            <v>2.0219999999999998</v>
          </cell>
          <cell r="D18">
            <v>1.593</v>
          </cell>
          <cell r="E18">
            <v>0.93500000000000005</v>
          </cell>
          <cell r="F18">
            <v>1.2490000000000001</v>
          </cell>
          <cell r="G18" t="str">
            <v>6083/24-1-2025</v>
          </cell>
        </row>
        <row r="19">
          <cell r="A19">
            <v>45674</v>
          </cell>
          <cell r="B19">
            <v>1.8069999999999999</v>
          </cell>
          <cell r="C19">
            <v>2.0190000000000001</v>
          </cell>
          <cell r="D19">
            <v>1.597</v>
          </cell>
          <cell r="E19">
            <v>0.93400000000000005</v>
          </cell>
          <cell r="F19">
            <v>1.2549999999999999</v>
          </cell>
          <cell r="G19" t="str">
            <v>4885/21-1-2025</v>
          </cell>
        </row>
        <row r="20">
          <cell r="A20">
            <v>45675</v>
          </cell>
          <cell r="B20">
            <v>1.8080000000000001</v>
          </cell>
          <cell r="C20">
            <v>2.0259999999999998</v>
          </cell>
          <cell r="D20">
            <v>1.601</v>
          </cell>
          <cell r="E20">
            <v>0.93500000000000005</v>
          </cell>
          <cell r="F20">
            <v>1.26</v>
          </cell>
          <cell r="G20" t="str">
            <v>4881/21-1-2025</v>
          </cell>
        </row>
        <row r="21">
          <cell r="A21">
            <v>45676</v>
          </cell>
          <cell r="B21">
            <v>1.806</v>
          </cell>
          <cell r="C21">
            <v>2.028</v>
          </cell>
          <cell r="D21">
            <v>1.6020000000000001</v>
          </cell>
          <cell r="E21">
            <v>0.93600000000000005</v>
          </cell>
          <cell r="F21">
            <v>1.2609999999999999</v>
          </cell>
          <cell r="G21" t="str">
            <v>4882/21-1-2025</v>
          </cell>
        </row>
        <row r="22">
          <cell r="A22">
            <v>45677</v>
          </cell>
          <cell r="B22">
            <v>1.8120000000000001</v>
          </cell>
          <cell r="C22">
            <v>2.0289999999999999</v>
          </cell>
          <cell r="D22">
            <v>1.6060000000000001</v>
          </cell>
          <cell r="E22">
            <v>0.93700000000000006</v>
          </cell>
          <cell r="F22">
            <v>1.268</v>
          </cell>
          <cell r="G22" t="str">
            <v>5398/22-1-2025</v>
          </cell>
        </row>
        <row r="23">
          <cell r="A23">
            <v>45678</v>
          </cell>
          <cell r="B23">
            <v>1.8160000000000001</v>
          </cell>
          <cell r="C23">
            <v>2.0350000000000001</v>
          </cell>
          <cell r="D23">
            <v>1.607</v>
          </cell>
          <cell r="E23">
            <v>0.93700000000000006</v>
          </cell>
          <cell r="F23">
            <v>1.27</v>
          </cell>
          <cell r="G23" t="str">
            <v>5399/22-1-2025</v>
          </cell>
        </row>
        <row r="24">
          <cell r="A24">
            <v>45679</v>
          </cell>
          <cell r="B24">
            <v>1.8169999999999999</v>
          </cell>
          <cell r="C24">
            <v>2.0390000000000001</v>
          </cell>
          <cell r="D24">
            <v>1.6080000000000001</v>
          </cell>
          <cell r="E24">
            <v>0.93600000000000005</v>
          </cell>
          <cell r="F24">
            <v>1.27</v>
          </cell>
          <cell r="G24" t="str">
            <v>5722/23-1-2025</v>
          </cell>
        </row>
        <row r="25">
          <cell r="A25">
            <v>45680</v>
          </cell>
          <cell r="B25">
            <v>1.8169999999999999</v>
          </cell>
          <cell r="C25">
            <v>2.0369999999999999</v>
          </cell>
          <cell r="D25">
            <v>1.61</v>
          </cell>
          <cell r="E25">
            <v>0.93700000000000006</v>
          </cell>
          <cell r="F25">
            <v>1.27</v>
          </cell>
          <cell r="G25" t="str">
            <v>6085/24-1-2025</v>
          </cell>
        </row>
        <row r="26">
          <cell r="A26">
            <v>45681</v>
          </cell>
          <cell r="B26">
            <v>1.8180000000000001</v>
          </cell>
          <cell r="C26">
            <v>2.0339999999999998</v>
          </cell>
          <cell r="D26">
            <v>1.6120000000000001</v>
          </cell>
          <cell r="E26">
            <v>0.93600000000000005</v>
          </cell>
          <cell r="F26">
            <v>1.2689999999999999</v>
          </cell>
          <cell r="G26" t="str">
            <v>6809/28-1-2025</v>
          </cell>
        </row>
        <row r="27">
          <cell r="A27">
            <v>45682</v>
          </cell>
          <cell r="B27">
            <v>1.8180000000000001</v>
          </cell>
          <cell r="C27">
            <v>2.0350000000000001</v>
          </cell>
          <cell r="D27">
            <v>1.6120000000000001</v>
          </cell>
          <cell r="E27">
            <v>0.93500000000000005</v>
          </cell>
          <cell r="F27">
            <v>1.268</v>
          </cell>
          <cell r="G27" t="str">
            <v>6813/28-1-2025</v>
          </cell>
        </row>
        <row r="28">
          <cell r="A28">
            <v>45683</v>
          </cell>
          <cell r="B28">
            <v>1.8160000000000001</v>
          </cell>
          <cell r="C28">
            <v>2.036</v>
          </cell>
          <cell r="D28">
            <v>1.613</v>
          </cell>
          <cell r="E28">
            <v>0.93500000000000005</v>
          </cell>
          <cell r="F28">
            <v>1.268</v>
          </cell>
          <cell r="G28" t="str">
            <v>6815/28-1-2025</v>
          </cell>
        </row>
        <row r="29">
          <cell r="A29">
            <v>45684</v>
          </cell>
          <cell r="B29">
            <v>1.8180000000000001</v>
          </cell>
          <cell r="C29">
            <v>2.0339999999999998</v>
          </cell>
          <cell r="D29">
            <v>1.613</v>
          </cell>
          <cell r="E29">
            <v>0.93500000000000005</v>
          </cell>
          <cell r="F29">
            <v>1.266</v>
          </cell>
          <cell r="G29" t="str">
            <v>7201/29-1-2025</v>
          </cell>
        </row>
        <row r="30">
          <cell r="A30">
            <v>45685</v>
          </cell>
          <cell r="B30">
            <v>1.8180000000000001</v>
          </cell>
          <cell r="C30">
            <v>2.0390000000000001</v>
          </cell>
          <cell r="D30">
            <v>1.6080000000000001</v>
          </cell>
          <cell r="E30">
            <v>0.93500000000000005</v>
          </cell>
          <cell r="F30">
            <v>1.26</v>
          </cell>
          <cell r="G30" t="str">
            <v>7826/30-1-2025</v>
          </cell>
        </row>
        <row r="31">
          <cell r="A31">
            <v>45686</v>
          </cell>
          <cell r="B31">
            <v>1.8180000000000001</v>
          </cell>
          <cell r="C31">
            <v>2.0430000000000001</v>
          </cell>
          <cell r="D31">
            <v>1.605</v>
          </cell>
          <cell r="E31">
            <v>0.93500000000000005</v>
          </cell>
          <cell r="F31">
            <v>1.2549999999999999</v>
          </cell>
          <cell r="G31" t="str">
            <v>7992/30-1-2025</v>
          </cell>
        </row>
        <row r="32">
          <cell r="A32">
            <v>45687</v>
          </cell>
          <cell r="B32">
            <v>1.8180000000000001</v>
          </cell>
          <cell r="C32">
            <v>2.036</v>
          </cell>
          <cell r="D32">
            <v>1.6040000000000001</v>
          </cell>
          <cell r="E32">
            <v>0.93700000000000006</v>
          </cell>
          <cell r="F32">
            <v>1.2549999999999999</v>
          </cell>
          <cell r="G32"/>
        </row>
        <row r="33">
          <cell r="A33">
            <v>45688</v>
          </cell>
          <cell r="B33">
            <v>1.8169999999999999</v>
          </cell>
          <cell r="C33">
            <v>2.036</v>
          </cell>
          <cell r="D33">
            <v>1.603</v>
          </cell>
          <cell r="E33">
            <v>0.93799999999999994</v>
          </cell>
          <cell r="F33">
            <v>1.25</v>
          </cell>
          <cell r="G33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0237-0CCA-4755-818B-0AA176C77FDF}">
  <dimension ref="A4:L73"/>
  <sheetViews>
    <sheetView tabSelected="1" zoomScaleNormal="100" workbookViewId="0">
      <selection activeCell="K10" sqref="K10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29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16" t="s">
        <v>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2" ht="28.5" customHeight="1" x14ac:dyDescent="0.25">
      <c r="A13" s="19" t="s">
        <v>11</v>
      </c>
      <c r="B13" s="21" t="s">
        <v>12</v>
      </c>
      <c r="C13" s="22"/>
      <c r="D13" s="21" t="s">
        <v>13</v>
      </c>
      <c r="E13" s="22"/>
      <c r="F13" s="21" t="s">
        <v>14</v>
      </c>
      <c r="G13" s="22"/>
      <c r="H13" s="21" t="s">
        <v>15</v>
      </c>
      <c r="I13" s="22"/>
      <c r="J13" s="21" t="s">
        <v>16</v>
      </c>
      <c r="K13" s="22"/>
      <c r="L13" s="23" t="s">
        <v>17</v>
      </c>
    </row>
    <row r="14" spans="1:12" ht="30" x14ac:dyDescent="0.25">
      <c r="A14" s="20"/>
      <c r="B14" s="2" t="s">
        <v>18</v>
      </c>
      <c r="C14" s="2" t="s">
        <v>19</v>
      </c>
      <c r="D14" s="2" t="s">
        <v>18</v>
      </c>
      <c r="E14" s="2" t="s">
        <v>19</v>
      </c>
      <c r="F14" s="2" t="s">
        <v>18</v>
      </c>
      <c r="G14" s="2" t="s">
        <v>19</v>
      </c>
      <c r="H14" s="2" t="s">
        <v>18</v>
      </c>
      <c r="I14" s="2" t="s">
        <v>19</v>
      </c>
      <c r="J14" s="2" t="s">
        <v>18</v>
      </c>
      <c r="K14" s="2" t="s">
        <v>19</v>
      </c>
      <c r="L14" s="24"/>
    </row>
    <row r="15" spans="1:12" ht="15" customHeight="1" x14ac:dyDescent="0.25">
      <c r="A15" s="3">
        <f>[1]ΙΑΝΟΥΑΡΙΟΣ!A3</f>
        <v>45658</v>
      </c>
      <c r="B15" s="4">
        <f>[1]ΙΑΝΟΥΑΡΙΟΣ!B3</f>
        <v>1.762</v>
      </c>
      <c r="C15" s="5">
        <f t="shared" ref="C15:C45" si="0">B15/1.24</f>
        <v>1.4209677419354838</v>
      </c>
      <c r="D15" s="4">
        <f>[1]ΙΑΝΟΥΑΡΙΟΣ!C3</f>
        <v>1.986</v>
      </c>
      <c r="E15" s="5">
        <f t="shared" ref="E15:E45" si="1">D15/1.24</f>
        <v>1.6016129032258064</v>
      </c>
      <c r="F15" s="4">
        <f>[1]ΙΑΝΟΥΑΡΙΟΣ!D3</f>
        <v>1.55</v>
      </c>
      <c r="G15" s="5">
        <f t="shared" ref="G15:G45" si="2">F15/1.24</f>
        <v>1.25</v>
      </c>
      <c r="H15" s="4">
        <f>[1]ΙΑΝΟΥΑΡΙΟΣ!E3</f>
        <v>0.92</v>
      </c>
      <c r="I15" s="5">
        <f t="shared" ref="I15:I45" si="3">H15/1.24</f>
        <v>0.74193548387096775</v>
      </c>
      <c r="J15" s="4">
        <f>[1]ΙΑΝΟΥΑΡΙΟΣ!F3</f>
        <v>1.194</v>
      </c>
      <c r="K15" s="5">
        <f t="shared" ref="K15:K45" si="4">J15/1.24</f>
        <v>0.9629032258064516</v>
      </c>
      <c r="L15" s="4" t="str">
        <f>[1]ΙΑΝΟΥΑΡΙΟΣ!G3</f>
        <v>502/7-1-2025</v>
      </c>
    </row>
    <row r="16" spans="1:12" x14ac:dyDescent="0.25">
      <c r="A16" s="3">
        <f>[1]ΙΑΝΟΥΑΡΙΟΣ!A4</f>
        <v>45659</v>
      </c>
      <c r="B16" s="4">
        <f>[1]ΙΑΝΟΥΑΡΙΟΣ!B4</f>
        <v>1.7629999999999999</v>
      </c>
      <c r="C16" s="5">
        <f t="shared" si="0"/>
        <v>1.421774193548387</v>
      </c>
      <c r="D16" s="4">
        <f>[1]ΙΑΝΟΥΑΡΙΟΣ!C4</f>
        <v>1.984</v>
      </c>
      <c r="E16" s="5">
        <f t="shared" si="1"/>
        <v>1.6</v>
      </c>
      <c r="F16" s="4">
        <f>[1]ΙΑΝΟΥΑΡΙΟΣ!D4</f>
        <v>1.55</v>
      </c>
      <c r="G16" s="5">
        <f t="shared" si="2"/>
        <v>1.25</v>
      </c>
      <c r="H16" s="4">
        <f>[1]ΙΑΝΟΥΑΡΙΟΣ!E4</f>
        <v>0.92100000000000004</v>
      </c>
      <c r="I16" s="5">
        <f t="shared" si="3"/>
        <v>0.74274193548387102</v>
      </c>
      <c r="J16" s="4">
        <f>[1]ΙΑΝΟΥΑΡΙΟΣ!F4</f>
        <v>1.1950000000000001</v>
      </c>
      <c r="K16" s="5">
        <f t="shared" si="4"/>
        <v>0.96370967741935487</v>
      </c>
      <c r="L16" s="4" t="str">
        <f>[1]ΙΑΝΟΥΑΡΙΟΣ!G4</f>
        <v>500/7-1-2025</v>
      </c>
    </row>
    <row r="17" spans="1:12" x14ac:dyDescent="0.25">
      <c r="A17" s="3">
        <f>[1]ΙΑΝΟΥΑΡΙΟΣ!A5</f>
        <v>45660</v>
      </c>
      <c r="B17" s="4">
        <f>[1]ΙΑΝΟΥΑΡΙΟΣ!B5</f>
        <v>1.766</v>
      </c>
      <c r="C17" s="5">
        <f t="shared" si="0"/>
        <v>1.4241935483870969</v>
      </c>
      <c r="D17" s="4">
        <f>[1]ΙΑΝΟΥΑΡΙΟΣ!C5</f>
        <v>1.9790000000000001</v>
      </c>
      <c r="E17" s="5">
        <f t="shared" si="1"/>
        <v>1.5959677419354839</v>
      </c>
      <c r="F17" s="4">
        <f>[1]ΙΑΝΟΥΑΡΙΟΣ!D5</f>
        <v>1.552</v>
      </c>
      <c r="G17" s="5">
        <f t="shared" si="2"/>
        <v>1.2516129032258065</v>
      </c>
      <c r="H17" s="4">
        <f>[1]ΙΑΝΟΥΑΡΙΟΣ!E5</f>
        <v>0.92</v>
      </c>
      <c r="I17" s="5">
        <f t="shared" si="3"/>
        <v>0.74193548387096775</v>
      </c>
      <c r="J17" s="4">
        <f>[1]ΙΑΝΟΥΑΡΙΟΣ!F5</f>
        <v>1.206</v>
      </c>
      <c r="K17" s="5">
        <f t="shared" si="4"/>
        <v>0.97258064516129028</v>
      </c>
      <c r="L17" s="4" t="str">
        <f>[1]ΙΑΝΟΥΑΡΙΟΣ!G5</f>
        <v>634/7-1-2025</v>
      </c>
    </row>
    <row r="18" spans="1:12" x14ac:dyDescent="0.25">
      <c r="A18" s="3">
        <f>[1]ΙΑΝΟΥΑΡΙΟΣ!A6</f>
        <v>45661</v>
      </c>
      <c r="B18" s="4">
        <f>[1]ΙΑΝΟΥΑΡΙΟΣ!B6</f>
        <v>1.7669999999999999</v>
      </c>
      <c r="C18" s="5">
        <f t="shared" si="0"/>
        <v>1.4249999999999998</v>
      </c>
      <c r="D18" s="4">
        <f>[1]ΙΑΝΟΥΑΡΙΟΣ!C6</f>
        <v>1.98</v>
      </c>
      <c r="E18" s="5">
        <f t="shared" si="1"/>
        <v>1.596774193548387</v>
      </c>
      <c r="F18" s="4">
        <f>[1]ΙΑΝΟΥΑΡΙΟΣ!D6</f>
        <v>1.552</v>
      </c>
      <c r="G18" s="5">
        <f t="shared" si="2"/>
        <v>1.2516129032258065</v>
      </c>
      <c r="H18" s="4">
        <f>[1]ΙΑΝΟΥΑΡΙΟΣ!E6</f>
        <v>0.91900000000000004</v>
      </c>
      <c r="I18" s="5">
        <f t="shared" si="3"/>
        <v>0.74112903225806459</v>
      </c>
      <c r="J18" s="4">
        <f>[1]ΙΑΝΟΥΑΡΙΟΣ!F6</f>
        <v>1.208</v>
      </c>
      <c r="K18" s="5">
        <f t="shared" si="4"/>
        <v>0.97419354838709671</v>
      </c>
      <c r="L18" s="4" t="str">
        <f>[1]ΙΑΝΟΥΑΡΙΟΣ!G6</f>
        <v>636/7-1-2025</v>
      </c>
    </row>
    <row r="19" spans="1:12" x14ac:dyDescent="0.25">
      <c r="A19" s="3">
        <f>[1]ΙΑΝΟΥΑΡΙΟΣ!A7</f>
        <v>45662</v>
      </c>
      <c r="B19" s="4">
        <f>[1]ΙΑΝΟΥΑΡΙΟΣ!B7</f>
        <v>1.764</v>
      </c>
      <c r="C19" s="5">
        <f t="shared" si="0"/>
        <v>1.4225806451612903</v>
      </c>
      <c r="D19" s="4">
        <f>[1]ΙΑΝΟΥΑΡΙΟΣ!C7</f>
        <v>1.9850000000000001</v>
      </c>
      <c r="E19" s="5">
        <f t="shared" si="1"/>
        <v>1.6008064516129032</v>
      </c>
      <c r="F19" s="4">
        <f>[1]ΙΑΝΟΥΑΡΙΟΣ!D7</f>
        <v>1.5529999999999999</v>
      </c>
      <c r="G19" s="5">
        <f t="shared" si="2"/>
        <v>1.2524193548387097</v>
      </c>
      <c r="H19" s="4">
        <f>[1]ΙΑΝΟΥΑΡΙΟΣ!E7</f>
        <v>0.92100000000000004</v>
      </c>
      <c r="I19" s="5">
        <f t="shared" si="3"/>
        <v>0.74274193548387102</v>
      </c>
      <c r="J19" s="4">
        <f>[1]ΙΑΝΟΥΑΡΙΟΣ!F7</f>
        <v>1.208</v>
      </c>
      <c r="K19" s="5">
        <f t="shared" si="4"/>
        <v>0.97419354838709671</v>
      </c>
      <c r="L19" s="4" t="str">
        <f>[1]ΙΑΝΟΥΑΡΙΟΣ!G7</f>
        <v>637/7-1-2025</v>
      </c>
    </row>
    <row r="20" spans="1:12" x14ac:dyDescent="0.25">
      <c r="A20" s="3">
        <f>[1]ΙΑΝΟΥΑΡΙΟΣ!A8</f>
        <v>45663</v>
      </c>
      <c r="B20" s="4">
        <f>[1]ΙΑΝΟΥΑΡΙΟΣ!B8</f>
        <v>1.768</v>
      </c>
      <c r="C20" s="5">
        <f t="shared" si="0"/>
        <v>1.4258064516129032</v>
      </c>
      <c r="D20" s="4">
        <f>[1]ΙΑΝΟΥΑΡΙΟΣ!C8</f>
        <v>1.9790000000000001</v>
      </c>
      <c r="E20" s="5">
        <f t="shared" si="1"/>
        <v>1.5959677419354839</v>
      </c>
      <c r="F20" s="4">
        <f>[1]ΙΑΝΟΥΑΡΙΟΣ!D8</f>
        <v>1.5529999999999999</v>
      </c>
      <c r="G20" s="5">
        <f t="shared" si="2"/>
        <v>1.2524193548387097</v>
      </c>
      <c r="H20" s="4">
        <f>[1]ΙΑΝΟΥΑΡΙΟΣ!E8</f>
        <v>0.92100000000000004</v>
      </c>
      <c r="I20" s="5">
        <f t="shared" si="3"/>
        <v>0.74274193548387102</v>
      </c>
      <c r="J20" s="4">
        <f>[1]ΙΑΝΟΥΑΡΙΟΣ!F8</f>
        <v>1.208</v>
      </c>
      <c r="K20" s="5">
        <f t="shared" si="4"/>
        <v>0.97419354838709671</v>
      </c>
      <c r="L20" s="4" t="str">
        <f>[1]ΙΑΝΟΥΑΡΙΟΣ!G8</f>
        <v>635/7-1-2025</v>
      </c>
    </row>
    <row r="21" spans="1:12" x14ac:dyDescent="0.25">
      <c r="A21" s="3">
        <f>[1]ΙΑΝΟΥΑΡΙΟΣ!A9</f>
        <v>45664</v>
      </c>
      <c r="B21" s="4">
        <f>[1]ΙΑΝΟΥΑΡΙΟΣ!B9</f>
        <v>1.7729999999999999</v>
      </c>
      <c r="C21" s="5">
        <f t="shared" si="0"/>
        <v>1.4298387096774192</v>
      </c>
      <c r="D21" s="4">
        <f>[1]ΙΑΝΟΥΑΡΙΟΣ!C9</f>
        <v>1.988</v>
      </c>
      <c r="E21" s="5">
        <f t="shared" si="1"/>
        <v>1.6032258064516129</v>
      </c>
      <c r="F21" s="4">
        <f>[1]ΙΑΝΟΥΑΡΙΟΣ!D9</f>
        <v>1.556</v>
      </c>
      <c r="G21" s="5">
        <f t="shared" si="2"/>
        <v>1.2548387096774194</v>
      </c>
      <c r="H21" s="4">
        <f>[1]ΙΑΝΟΥΑΡΙΟΣ!E9</f>
        <v>0.92600000000000005</v>
      </c>
      <c r="I21" s="5">
        <f t="shared" si="3"/>
        <v>0.74677419354838714</v>
      </c>
      <c r="J21" s="4">
        <f>[1]ΙΑΝΟΥΑΡΙΟΣ!F9</f>
        <v>1.2130000000000001</v>
      </c>
      <c r="K21" s="5">
        <f t="shared" si="4"/>
        <v>0.97822580645161294</v>
      </c>
      <c r="L21" s="4" t="str">
        <f>[1]ΙΑΝΟΥΑΡΙΟΣ!G9</f>
        <v>833/8-1-2025</v>
      </c>
    </row>
    <row r="22" spans="1:12" x14ac:dyDescent="0.25">
      <c r="A22" s="3">
        <f>[1]ΙΑΝΟΥΑΡΙΟΣ!A10</f>
        <v>45665</v>
      </c>
      <c r="B22" s="4">
        <f>[1]ΙΑΝΟΥΑΡΙΟΣ!B10</f>
        <v>1.778</v>
      </c>
      <c r="C22" s="5">
        <f t="shared" si="0"/>
        <v>1.4338709677419355</v>
      </c>
      <c r="D22" s="4">
        <f>[1]ΙΑΝΟΥΑΡΙΟΣ!C10</f>
        <v>2.0059999999999998</v>
      </c>
      <c r="E22" s="5">
        <f t="shared" si="1"/>
        <v>1.6177419354838709</v>
      </c>
      <c r="F22" s="4">
        <f>[1]ΙΑΝΟΥΑΡΙΟΣ!D10</f>
        <v>1.5589999999999999</v>
      </c>
      <c r="G22" s="5">
        <f t="shared" si="2"/>
        <v>1.2572580645161291</v>
      </c>
      <c r="H22" s="4">
        <f>[1]ΙΑΝΟΥΑΡΙΟΣ!E10</f>
        <v>0.93100000000000005</v>
      </c>
      <c r="I22" s="5">
        <f t="shared" si="3"/>
        <v>0.75080645161290327</v>
      </c>
      <c r="J22" s="4">
        <f>[1]ΙΑΝΟΥΑΡΙΟΣ!F10</f>
        <v>1.218</v>
      </c>
      <c r="K22" s="5">
        <f t="shared" si="4"/>
        <v>0.98225806451612907</v>
      </c>
      <c r="L22" s="4" t="str">
        <f>[1]ΙΑΝΟΥΑΡΙΟΣ!G10</f>
        <v>1192/9-1-2025</v>
      </c>
    </row>
    <row r="23" spans="1:12" x14ac:dyDescent="0.25">
      <c r="A23" s="3">
        <f>[1]ΙΑΝΟΥΑΡΙΟΣ!A11</f>
        <v>45666</v>
      </c>
      <c r="B23" s="4">
        <f>[1]ΙΑΝΟΥΑΡΙΟΣ!B11</f>
        <v>1.782</v>
      </c>
      <c r="C23" s="5">
        <f t="shared" si="0"/>
        <v>1.4370967741935483</v>
      </c>
      <c r="D23" s="4">
        <f>[1]ΙΑΝΟΥΑΡΙΟΣ!C11</f>
        <v>2.0070000000000001</v>
      </c>
      <c r="E23" s="5">
        <f t="shared" si="1"/>
        <v>1.6185483870967743</v>
      </c>
      <c r="F23" s="4">
        <f>[1]ΙΑΝΟΥΑΡΙΟΣ!D11</f>
        <v>1.5640000000000001</v>
      </c>
      <c r="G23" s="5">
        <f t="shared" si="2"/>
        <v>1.2612903225806451</v>
      </c>
      <c r="H23" s="4">
        <f>[1]ΙΑΝΟΥΑΡΙΟΣ!E11</f>
        <v>0.93300000000000005</v>
      </c>
      <c r="I23" s="5">
        <f t="shared" si="3"/>
        <v>0.7524193548387097</v>
      </c>
      <c r="J23" s="4">
        <f>[1]ΙΑΝΟΥΑΡΙΟΣ!F11</f>
        <v>1.218</v>
      </c>
      <c r="K23" s="5">
        <f t="shared" si="4"/>
        <v>0.98225806451612907</v>
      </c>
      <c r="L23" s="4" t="str">
        <f>[1]ΙΑΝΟΥΑΡΙΟΣ!G11</f>
        <v>2463/14-1-2025</v>
      </c>
    </row>
    <row r="24" spans="1:12" x14ac:dyDescent="0.25">
      <c r="A24" s="3">
        <f>[1]ΙΑΝΟΥΑΡΙΟΣ!A12</f>
        <v>45667</v>
      </c>
      <c r="B24" s="4">
        <f>[1]ΙΑΝΟΥΑΡΙΟΣ!B12</f>
        <v>1.786</v>
      </c>
      <c r="C24" s="5">
        <f t="shared" si="0"/>
        <v>1.4403225806451614</v>
      </c>
      <c r="D24" s="4">
        <f>[1]ΙΑΝΟΥΑΡΙΟΣ!C12</f>
        <v>2.0049999999999999</v>
      </c>
      <c r="E24" s="5">
        <f t="shared" si="1"/>
        <v>1.6169354838709677</v>
      </c>
      <c r="F24" s="4">
        <f>[1]ΙΑΝΟΥΑΡΙΟΣ!D12</f>
        <v>1.5660000000000001</v>
      </c>
      <c r="G24" s="5">
        <f t="shared" si="2"/>
        <v>1.2629032258064516</v>
      </c>
      <c r="H24" s="4">
        <f>[1]ΙΑΝΟΥΑΡΙΟΣ!E12</f>
        <v>0.93400000000000005</v>
      </c>
      <c r="I24" s="5">
        <f t="shared" si="3"/>
        <v>0.75322580645161297</v>
      </c>
      <c r="J24" s="4">
        <f>[1]ΙΑΝΟΥΑΡΙΟΣ!F12</f>
        <v>1.2190000000000001</v>
      </c>
      <c r="K24" s="5">
        <f t="shared" si="4"/>
        <v>0.98306451612903234</v>
      </c>
      <c r="L24" s="4" t="str">
        <f>[1]ΙΑΝΟΥΑΡΙΟΣ!G12</f>
        <v>2470/14-1-2025</v>
      </c>
    </row>
    <row r="25" spans="1:12" x14ac:dyDescent="0.25">
      <c r="A25" s="3">
        <f>[1]ΙΑΝΟΥΑΡΙΟΣ!A13</f>
        <v>45668</v>
      </c>
      <c r="B25" s="4">
        <f>[1]ΙΑΝΟΥΑΡΙΟΣ!B13</f>
        <v>1.7869999999999999</v>
      </c>
      <c r="C25" s="5">
        <f t="shared" si="0"/>
        <v>1.4411290322580645</v>
      </c>
      <c r="D25" s="4">
        <f>[1]ΙΑΝΟΥΑΡΙΟΣ!C13</f>
        <v>2.0059999999999998</v>
      </c>
      <c r="E25" s="5">
        <f t="shared" si="1"/>
        <v>1.6177419354838709</v>
      </c>
      <c r="F25" s="4">
        <f>[1]ΙΑΝΟΥΑΡΙΟΣ!D13</f>
        <v>1.5669999999999999</v>
      </c>
      <c r="G25" s="5">
        <f t="shared" si="2"/>
        <v>1.2637096774193548</v>
      </c>
      <c r="H25" s="4">
        <f>[1]ΙΑΝΟΥΑΡΙΟΣ!E13</f>
        <v>0.93400000000000005</v>
      </c>
      <c r="I25" s="5">
        <f t="shared" si="3"/>
        <v>0.75322580645161297</v>
      </c>
      <c r="J25" s="4">
        <f>[1]ΙΑΝΟΥΑΡΙΟΣ!F13</f>
        <v>1.2210000000000001</v>
      </c>
      <c r="K25" s="5">
        <f t="shared" si="4"/>
        <v>0.98467741935483877</v>
      </c>
      <c r="L25" s="4">
        <f>[1]ΙΑΝΟΥΑΡΙΟΣ!G13</f>
        <v>0</v>
      </c>
    </row>
    <row r="26" spans="1:12" x14ac:dyDescent="0.25">
      <c r="A26" s="3">
        <f>[1]ΙΑΝΟΥΑΡΙΟΣ!A14</f>
        <v>45669</v>
      </c>
      <c r="B26" s="4">
        <f>[1]ΙΑΝΟΥΑΡΙΟΣ!B14</f>
        <v>1.7849999999999999</v>
      </c>
      <c r="C26" s="5">
        <f t="shared" si="0"/>
        <v>1.439516129032258</v>
      </c>
      <c r="D26" s="4">
        <f>[1]ΙΑΝΟΥΑΡΙΟΣ!C14</f>
        <v>2.0059999999999998</v>
      </c>
      <c r="E26" s="5">
        <f t="shared" si="1"/>
        <v>1.6177419354838709</v>
      </c>
      <c r="F26" s="4">
        <f>[1]ΙΑΝΟΥΑΡΙΟΣ!D14</f>
        <v>1.5680000000000001</v>
      </c>
      <c r="G26" s="5">
        <f t="shared" si="2"/>
        <v>1.2645161290322582</v>
      </c>
      <c r="H26" s="4">
        <f>[1]ΙΑΝΟΥΑΡΙΟΣ!E14</f>
        <v>0.93300000000000005</v>
      </c>
      <c r="I26" s="5">
        <f t="shared" si="3"/>
        <v>0.7524193548387097</v>
      </c>
      <c r="J26" s="4">
        <f>[1]ΙΑΝΟΥΑΡΙΟΣ!F14</f>
        <v>1.222</v>
      </c>
      <c r="K26" s="5">
        <f t="shared" si="4"/>
        <v>0.98548387096774193</v>
      </c>
      <c r="L26" s="4" t="str">
        <f>[1]ΙΑΝΟΥΑΡΙΟΣ!G14</f>
        <v>2468/14-1-2025</v>
      </c>
    </row>
    <row r="27" spans="1:12" x14ac:dyDescent="0.25">
      <c r="A27" s="3">
        <f>[1]ΙΑΝΟΥΑΡΙΟΣ!A15</f>
        <v>45670</v>
      </c>
      <c r="B27" s="4">
        <f>[1]ΙΑΝΟΥΑΡΙΟΣ!B15</f>
        <v>1.79</v>
      </c>
      <c r="C27" s="5">
        <f t="shared" si="0"/>
        <v>1.4435483870967742</v>
      </c>
      <c r="D27" s="4">
        <f>[1]ΙΑΝΟΥΑΡΙΟΣ!C15</f>
        <v>2.0049999999999999</v>
      </c>
      <c r="E27" s="5">
        <f t="shared" si="1"/>
        <v>1.6169354838709677</v>
      </c>
      <c r="F27" s="4">
        <f>[1]ΙΑΝΟΥΑΡΙΟΣ!D15</f>
        <v>1.5740000000000001</v>
      </c>
      <c r="G27" s="5">
        <f t="shared" si="2"/>
        <v>1.2693548387096776</v>
      </c>
      <c r="H27" s="4">
        <f>[1]ΙΑΝΟΥΑΡΙΟΣ!E15</f>
        <v>0.93400000000000005</v>
      </c>
      <c r="I27" s="5">
        <f t="shared" si="3"/>
        <v>0.75322580645161297</v>
      </c>
      <c r="J27" s="4">
        <f>[1]ΙΑΝΟΥΑΡΙΟΣ!F15</f>
        <v>1.2250000000000001</v>
      </c>
      <c r="K27" s="5">
        <f t="shared" si="4"/>
        <v>0.98790322580645173</v>
      </c>
      <c r="L27" s="4" t="str">
        <f>[1]ΙΑΝΟΥΑΡΙΟΣ!G15</f>
        <v>2772/15-1-2025</v>
      </c>
    </row>
    <row r="28" spans="1:12" x14ac:dyDescent="0.25">
      <c r="A28" s="3">
        <f>[1]ΙΑΝΟΥΑΡΙΟΣ!A16</f>
        <v>45671</v>
      </c>
      <c r="B28" s="4">
        <f>[1]ΙΑΝΟΥΑΡΙΟΣ!B16</f>
        <v>1.7949999999999999</v>
      </c>
      <c r="C28" s="5">
        <f t="shared" si="0"/>
        <v>1.4475806451612903</v>
      </c>
      <c r="D28" s="4">
        <f>[1]ΙΑΝΟΥΑΡΙΟΣ!C16</f>
        <v>2.016</v>
      </c>
      <c r="E28" s="5">
        <f t="shared" si="1"/>
        <v>1.6258064516129032</v>
      </c>
      <c r="F28" s="4">
        <f>[1]ΙΑΝΟΥΑΡΙΟΣ!D16</f>
        <v>1.577</v>
      </c>
      <c r="G28" s="5">
        <f t="shared" si="2"/>
        <v>1.2717741935483871</v>
      </c>
      <c r="H28" s="4">
        <f>[1]ΙΑΝΟΥΑΡΙΟΣ!E16</f>
        <v>0.93700000000000006</v>
      </c>
      <c r="I28" s="5">
        <f t="shared" si="3"/>
        <v>0.75564516129032266</v>
      </c>
      <c r="J28" s="4">
        <f>[1]ΙΑΝΟΥΑΡΙΟΣ!F16</f>
        <v>1.2290000000000001</v>
      </c>
      <c r="K28" s="5">
        <f t="shared" si="4"/>
        <v>0.99112903225806459</v>
      </c>
      <c r="L28" s="4" t="str">
        <f>[1]ΙΑΝΟΥΑΡΙΟΣ!G16</f>
        <v>3113/15-1-2025</v>
      </c>
    </row>
    <row r="29" spans="1:12" x14ac:dyDescent="0.25">
      <c r="A29" s="3">
        <f>[1]ΙΑΝΟΥΑΡΙΟΣ!A17</f>
        <v>45672</v>
      </c>
      <c r="B29" s="4">
        <f>[1]ΙΑΝΟΥΑΡΙΟΣ!B17</f>
        <v>1.796</v>
      </c>
      <c r="C29" s="5">
        <f t="shared" si="0"/>
        <v>1.4483870967741936</v>
      </c>
      <c r="D29" s="4">
        <f>[1]ΙΑΝΟΥΑΡΙΟΣ!C17</f>
        <v>2.024</v>
      </c>
      <c r="E29" s="5">
        <f t="shared" si="1"/>
        <v>1.6322580645161291</v>
      </c>
      <c r="F29" s="4">
        <f>[1]ΙΑΝΟΥΑΡΙΟΣ!D17</f>
        <v>1.579</v>
      </c>
      <c r="G29" s="5">
        <f t="shared" si="2"/>
        <v>1.2733870967741936</v>
      </c>
      <c r="H29" s="4">
        <f>[1]ΙΑΝΟΥΑΡΙΟΣ!E17</f>
        <v>0.93400000000000005</v>
      </c>
      <c r="I29" s="5">
        <f t="shared" si="3"/>
        <v>0.75322580645161297</v>
      </c>
      <c r="J29" s="4">
        <f>[1]ΙΑΝΟΥΑΡΙΟΣ!F17</f>
        <v>1.238</v>
      </c>
      <c r="K29" s="5">
        <f t="shared" si="4"/>
        <v>0.99838709677419357</v>
      </c>
      <c r="L29" s="4" t="str">
        <f>[1]ΙΑΝΟΥΑΡΙΟΣ!G17</f>
        <v>3243/16-1-2025</v>
      </c>
    </row>
    <row r="30" spans="1:12" x14ac:dyDescent="0.25">
      <c r="A30" s="3">
        <f>[1]ΙΑΝΟΥΑΡΙΟΣ!A18</f>
        <v>45673</v>
      </c>
      <c r="B30" s="4">
        <f>[1]ΙΑΝΟΥΑΡΙΟΣ!B18</f>
        <v>1.8029999999999999</v>
      </c>
      <c r="C30" s="5">
        <f t="shared" si="0"/>
        <v>1.4540322580645162</v>
      </c>
      <c r="D30" s="4">
        <f>[1]ΙΑΝΟΥΑΡΙΟΣ!C18</f>
        <v>2.0219999999999998</v>
      </c>
      <c r="E30" s="5">
        <f t="shared" si="1"/>
        <v>1.6306451612903223</v>
      </c>
      <c r="F30" s="4">
        <f>[1]ΙΑΝΟΥΑΡΙΟΣ!D18</f>
        <v>1.593</v>
      </c>
      <c r="G30" s="5">
        <f t="shared" si="2"/>
        <v>1.2846774193548387</v>
      </c>
      <c r="H30" s="4">
        <f>[1]ΙΑΝΟΥΑΡΙΟΣ!E18</f>
        <v>0.93500000000000005</v>
      </c>
      <c r="I30" s="5">
        <f t="shared" si="3"/>
        <v>0.75403225806451613</v>
      </c>
      <c r="J30" s="4">
        <f>[1]ΙΑΝΟΥΑΡΙΟΣ!F18</f>
        <v>1.2490000000000001</v>
      </c>
      <c r="K30" s="5">
        <f t="shared" si="4"/>
        <v>1.0072580645161291</v>
      </c>
      <c r="L30" s="4" t="str">
        <f>[1]ΙΑΝΟΥΑΡΙΟΣ!G18</f>
        <v>6083/24-1-2025</v>
      </c>
    </row>
    <row r="31" spans="1:12" x14ac:dyDescent="0.25">
      <c r="A31" s="3">
        <f>[1]ΙΑΝΟΥΑΡΙΟΣ!A19</f>
        <v>45674</v>
      </c>
      <c r="B31" s="4">
        <f>[1]ΙΑΝΟΥΑΡΙΟΣ!B19</f>
        <v>1.8069999999999999</v>
      </c>
      <c r="C31" s="5">
        <f t="shared" si="0"/>
        <v>1.457258064516129</v>
      </c>
      <c r="D31" s="4">
        <f>[1]ΙΑΝΟΥΑΡΙΟΣ!C19</f>
        <v>2.0190000000000001</v>
      </c>
      <c r="E31" s="5">
        <f t="shared" si="1"/>
        <v>1.6282258064516131</v>
      </c>
      <c r="F31" s="4">
        <f>[1]ΙΑΝΟΥΑΡΙΟΣ!D19</f>
        <v>1.597</v>
      </c>
      <c r="G31" s="5">
        <f t="shared" si="2"/>
        <v>1.2879032258064516</v>
      </c>
      <c r="H31" s="4">
        <f>[1]ΙΑΝΟΥΑΡΙΟΣ!E19</f>
        <v>0.93400000000000005</v>
      </c>
      <c r="I31" s="5">
        <f t="shared" si="3"/>
        <v>0.75322580645161297</v>
      </c>
      <c r="J31" s="4">
        <f>[1]ΙΑΝΟΥΑΡΙΟΣ!F19</f>
        <v>1.2549999999999999</v>
      </c>
      <c r="K31" s="5">
        <f t="shared" si="4"/>
        <v>1.0120967741935483</v>
      </c>
      <c r="L31" s="4" t="str">
        <f>[1]ΙΑΝΟΥΑΡΙΟΣ!G19</f>
        <v>4885/21-1-2025</v>
      </c>
    </row>
    <row r="32" spans="1:12" x14ac:dyDescent="0.25">
      <c r="A32" s="3">
        <f>[1]ΙΑΝΟΥΑΡΙΟΣ!A20</f>
        <v>45675</v>
      </c>
      <c r="B32" s="4">
        <f>[1]ΙΑΝΟΥΑΡΙΟΣ!B20</f>
        <v>1.8080000000000001</v>
      </c>
      <c r="C32" s="5">
        <f t="shared" si="0"/>
        <v>1.4580645161290322</v>
      </c>
      <c r="D32" s="4">
        <f>[1]ΙΑΝΟΥΑΡΙΟΣ!C20</f>
        <v>2.0259999999999998</v>
      </c>
      <c r="E32" s="5">
        <f t="shared" si="1"/>
        <v>1.6338709677419354</v>
      </c>
      <c r="F32" s="4">
        <f>[1]ΙΑΝΟΥΑΡΙΟΣ!D20</f>
        <v>1.601</v>
      </c>
      <c r="G32" s="5">
        <f t="shared" si="2"/>
        <v>1.2911290322580644</v>
      </c>
      <c r="H32" s="4">
        <f>[1]ΙΑΝΟΥΑΡΙΟΣ!E20</f>
        <v>0.93500000000000005</v>
      </c>
      <c r="I32" s="5">
        <f t="shared" si="3"/>
        <v>0.75403225806451613</v>
      </c>
      <c r="J32" s="4">
        <f>[1]ΙΑΝΟΥΑΡΙΟΣ!F20</f>
        <v>1.26</v>
      </c>
      <c r="K32" s="5">
        <f t="shared" si="4"/>
        <v>1.0161290322580645</v>
      </c>
      <c r="L32" s="4" t="str">
        <f>[1]ΙΑΝΟΥΑΡΙΟΣ!G20</f>
        <v>4881/21-1-2025</v>
      </c>
    </row>
    <row r="33" spans="1:12" x14ac:dyDescent="0.25">
      <c r="A33" s="3">
        <f>[1]ΙΑΝΟΥΑΡΙΟΣ!A21</f>
        <v>45676</v>
      </c>
      <c r="B33" s="4">
        <f>[1]ΙΑΝΟΥΑΡΙΟΣ!B21</f>
        <v>1.806</v>
      </c>
      <c r="C33" s="5">
        <f t="shared" si="0"/>
        <v>1.4564516129032259</v>
      </c>
      <c r="D33" s="4">
        <f>[1]ΙΑΝΟΥΑΡΙΟΣ!C21</f>
        <v>2.028</v>
      </c>
      <c r="E33" s="5">
        <f t="shared" si="1"/>
        <v>1.6354838709677419</v>
      </c>
      <c r="F33" s="4">
        <f>[1]ΙΑΝΟΥΑΡΙΟΣ!D21</f>
        <v>1.6020000000000001</v>
      </c>
      <c r="G33" s="5">
        <f t="shared" si="2"/>
        <v>1.2919354838709678</v>
      </c>
      <c r="H33" s="4">
        <f>[1]ΙΑΝΟΥΑΡΙΟΣ!E21</f>
        <v>0.93600000000000005</v>
      </c>
      <c r="I33" s="5">
        <f t="shared" si="3"/>
        <v>0.75483870967741939</v>
      </c>
      <c r="J33" s="4">
        <f>[1]ΙΑΝΟΥΑΡΙΟΣ!F21</f>
        <v>1.2609999999999999</v>
      </c>
      <c r="K33" s="5">
        <f t="shared" si="4"/>
        <v>1.0169354838709677</v>
      </c>
      <c r="L33" s="4" t="str">
        <f>[1]ΙΑΝΟΥΑΡΙΟΣ!G21</f>
        <v>4882/21-1-2025</v>
      </c>
    </row>
    <row r="34" spans="1:12" x14ac:dyDescent="0.25">
      <c r="A34" s="3">
        <f>[1]ΙΑΝΟΥΑΡΙΟΣ!A22</f>
        <v>45677</v>
      </c>
      <c r="B34" s="4">
        <f>[1]ΙΑΝΟΥΑΡΙΟΣ!B22</f>
        <v>1.8120000000000001</v>
      </c>
      <c r="C34" s="5">
        <f t="shared" si="0"/>
        <v>1.4612903225806453</v>
      </c>
      <c r="D34" s="4">
        <f>[1]ΙΑΝΟΥΑΡΙΟΣ!C22</f>
        <v>2.0289999999999999</v>
      </c>
      <c r="E34" s="5">
        <f t="shared" si="1"/>
        <v>1.6362903225806451</v>
      </c>
      <c r="F34" s="4">
        <f>[1]ΙΑΝΟΥΑΡΙΟΣ!D22</f>
        <v>1.6060000000000001</v>
      </c>
      <c r="G34" s="5">
        <f t="shared" si="2"/>
        <v>1.2951612903225806</v>
      </c>
      <c r="H34" s="4">
        <f>[1]ΙΑΝΟΥΑΡΙΟΣ!E22</f>
        <v>0.93700000000000006</v>
      </c>
      <c r="I34" s="5">
        <f t="shared" si="3"/>
        <v>0.75564516129032266</v>
      </c>
      <c r="J34" s="4">
        <f>[1]ΙΑΝΟΥΑΡΙΟΣ!F22</f>
        <v>1.268</v>
      </c>
      <c r="K34" s="5">
        <f t="shared" si="4"/>
        <v>1.0225806451612904</v>
      </c>
      <c r="L34" s="4" t="str">
        <f>[1]ΙΑΝΟΥΑΡΙΟΣ!G22</f>
        <v>5398/22-1-2025</v>
      </c>
    </row>
    <row r="35" spans="1:12" x14ac:dyDescent="0.25">
      <c r="A35" s="3">
        <f>[1]ΙΑΝΟΥΑΡΙΟΣ!A23</f>
        <v>45678</v>
      </c>
      <c r="B35" s="4">
        <f>[1]ΙΑΝΟΥΑΡΙΟΣ!B23</f>
        <v>1.8160000000000001</v>
      </c>
      <c r="C35" s="5">
        <f t="shared" si="0"/>
        <v>1.4645161290322581</v>
      </c>
      <c r="D35" s="4">
        <f>[1]ΙΑΝΟΥΑΡΙΟΣ!C23</f>
        <v>2.0350000000000001</v>
      </c>
      <c r="E35" s="5">
        <f t="shared" si="1"/>
        <v>1.6411290322580647</v>
      </c>
      <c r="F35" s="4">
        <f>[1]ΙΑΝΟΥΑΡΙΟΣ!D23</f>
        <v>1.607</v>
      </c>
      <c r="G35" s="5">
        <f t="shared" si="2"/>
        <v>1.2959677419354838</v>
      </c>
      <c r="H35" s="4">
        <f>[1]ΙΑΝΟΥΑΡΙΟΣ!E23</f>
        <v>0.93700000000000006</v>
      </c>
      <c r="I35" s="5">
        <f t="shared" si="3"/>
        <v>0.75564516129032266</v>
      </c>
      <c r="J35" s="4">
        <f>[1]ΙΑΝΟΥΑΡΙΟΣ!F23</f>
        <v>1.27</v>
      </c>
      <c r="K35" s="5">
        <f t="shared" si="4"/>
        <v>1.0241935483870968</v>
      </c>
      <c r="L35" s="4" t="str">
        <f>[1]ΙΑΝΟΥΑΡΙΟΣ!G23</f>
        <v>5399/22-1-2025</v>
      </c>
    </row>
    <row r="36" spans="1:12" x14ac:dyDescent="0.25">
      <c r="A36" s="3">
        <f>[1]ΙΑΝΟΥΑΡΙΟΣ!A24</f>
        <v>45679</v>
      </c>
      <c r="B36" s="4">
        <f>[1]ΙΑΝΟΥΑΡΙΟΣ!B24</f>
        <v>1.8169999999999999</v>
      </c>
      <c r="C36" s="5">
        <f t="shared" si="0"/>
        <v>1.4653225806451613</v>
      </c>
      <c r="D36" s="4">
        <f>[1]ΙΑΝΟΥΑΡΙΟΣ!C24</f>
        <v>2.0390000000000001</v>
      </c>
      <c r="E36" s="5">
        <f t="shared" si="1"/>
        <v>1.6443548387096776</v>
      </c>
      <c r="F36" s="4">
        <f>[1]ΙΑΝΟΥΑΡΙΟΣ!D24</f>
        <v>1.6080000000000001</v>
      </c>
      <c r="G36" s="5">
        <f t="shared" si="2"/>
        <v>1.2967741935483872</v>
      </c>
      <c r="H36" s="4">
        <f>[1]ΙΑΝΟΥΑΡΙΟΣ!E24</f>
        <v>0.93600000000000005</v>
      </c>
      <c r="I36" s="5">
        <f t="shared" si="3"/>
        <v>0.75483870967741939</v>
      </c>
      <c r="J36" s="4">
        <f>[1]ΙΑΝΟΥΑΡΙΟΣ!F24</f>
        <v>1.27</v>
      </c>
      <c r="K36" s="5">
        <f t="shared" si="4"/>
        <v>1.0241935483870968</v>
      </c>
      <c r="L36" s="4" t="str">
        <f>[1]ΙΑΝΟΥΑΡΙΟΣ!G24</f>
        <v>5722/23-1-2025</v>
      </c>
    </row>
    <row r="37" spans="1:12" x14ac:dyDescent="0.25">
      <c r="A37" s="3">
        <f>[1]ΙΑΝΟΥΑΡΙΟΣ!A25</f>
        <v>45680</v>
      </c>
      <c r="B37" s="4">
        <f>[1]ΙΑΝΟΥΑΡΙΟΣ!B25</f>
        <v>1.8169999999999999</v>
      </c>
      <c r="C37" s="5">
        <f t="shared" si="0"/>
        <v>1.4653225806451613</v>
      </c>
      <c r="D37" s="4">
        <f>[1]ΙΑΝΟΥΑΡΙΟΣ!C25</f>
        <v>2.0369999999999999</v>
      </c>
      <c r="E37" s="5">
        <f t="shared" si="1"/>
        <v>1.6427419354838708</v>
      </c>
      <c r="F37" s="4">
        <f>[1]ΙΑΝΟΥΑΡΙΟΣ!D25</f>
        <v>1.61</v>
      </c>
      <c r="G37" s="5">
        <f t="shared" si="2"/>
        <v>1.2983870967741937</v>
      </c>
      <c r="H37" s="4">
        <f>[1]ΙΑΝΟΥΑΡΙΟΣ!E25</f>
        <v>0.93700000000000006</v>
      </c>
      <c r="I37" s="5">
        <f t="shared" si="3"/>
        <v>0.75564516129032266</v>
      </c>
      <c r="J37" s="4">
        <f>[1]ΙΑΝΟΥΑΡΙΟΣ!F25</f>
        <v>1.27</v>
      </c>
      <c r="K37" s="5">
        <f t="shared" si="4"/>
        <v>1.0241935483870968</v>
      </c>
      <c r="L37" s="4" t="str">
        <f>[1]ΙΑΝΟΥΑΡΙΟΣ!G25</f>
        <v>6085/24-1-2025</v>
      </c>
    </row>
    <row r="38" spans="1:12" x14ac:dyDescent="0.25">
      <c r="A38" s="3">
        <f>[1]ΙΑΝΟΥΑΡΙΟΣ!A26</f>
        <v>45681</v>
      </c>
      <c r="B38" s="4">
        <f>[1]ΙΑΝΟΥΑΡΙΟΣ!B26</f>
        <v>1.8180000000000001</v>
      </c>
      <c r="C38" s="5">
        <f t="shared" si="0"/>
        <v>1.4661290322580647</v>
      </c>
      <c r="D38" s="4">
        <f>[1]ΙΑΝΟΥΑΡΙΟΣ!C26</f>
        <v>2.0339999999999998</v>
      </c>
      <c r="E38" s="5">
        <f t="shared" si="1"/>
        <v>1.6403225806451611</v>
      </c>
      <c r="F38" s="4">
        <f>[1]ΙΑΝΟΥΑΡΙΟΣ!D26</f>
        <v>1.6120000000000001</v>
      </c>
      <c r="G38" s="5">
        <f t="shared" si="2"/>
        <v>1.3</v>
      </c>
      <c r="H38" s="4">
        <f>[1]ΙΑΝΟΥΑΡΙΟΣ!E26</f>
        <v>0.93600000000000005</v>
      </c>
      <c r="I38" s="5">
        <f t="shared" si="3"/>
        <v>0.75483870967741939</v>
      </c>
      <c r="J38" s="4">
        <f>[1]ΙΑΝΟΥΑΡΙΟΣ!F26</f>
        <v>1.2689999999999999</v>
      </c>
      <c r="K38" s="5">
        <f t="shared" si="4"/>
        <v>1.0233870967741934</v>
      </c>
      <c r="L38" s="4" t="str">
        <f>[1]ΙΑΝΟΥΑΡΙΟΣ!G26</f>
        <v>6809/28-1-2025</v>
      </c>
    </row>
    <row r="39" spans="1:12" x14ac:dyDescent="0.25">
      <c r="A39" s="3">
        <f>[1]ΙΑΝΟΥΑΡΙΟΣ!A27</f>
        <v>45682</v>
      </c>
      <c r="B39" s="4">
        <f>[1]ΙΑΝΟΥΑΡΙΟΣ!B27</f>
        <v>1.8180000000000001</v>
      </c>
      <c r="C39" s="5">
        <f t="shared" si="0"/>
        <v>1.4661290322580647</v>
      </c>
      <c r="D39" s="4">
        <f>[1]ΙΑΝΟΥΑΡΙΟΣ!C27</f>
        <v>2.0350000000000001</v>
      </c>
      <c r="E39" s="5">
        <f t="shared" si="1"/>
        <v>1.6411290322580647</v>
      </c>
      <c r="F39" s="4">
        <f>[1]ΙΑΝΟΥΑΡΙΟΣ!D27</f>
        <v>1.6120000000000001</v>
      </c>
      <c r="G39" s="5">
        <f t="shared" si="2"/>
        <v>1.3</v>
      </c>
      <c r="H39" s="4">
        <f>[1]ΙΑΝΟΥΑΡΙΟΣ!E27</f>
        <v>0.93500000000000005</v>
      </c>
      <c r="I39" s="5">
        <f t="shared" si="3"/>
        <v>0.75403225806451613</v>
      </c>
      <c r="J39" s="4">
        <f>[1]ΙΑΝΟΥΑΡΙΟΣ!F27</f>
        <v>1.268</v>
      </c>
      <c r="K39" s="5">
        <f t="shared" si="4"/>
        <v>1.0225806451612904</v>
      </c>
      <c r="L39" s="4" t="str">
        <f>[1]ΙΑΝΟΥΑΡΙΟΣ!G27</f>
        <v>6813/28-1-2025</v>
      </c>
    </row>
    <row r="40" spans="1:12" x14ac:dyDescent="0.25">
      <c r="A40" s="3">
        <f>[1]ΙΑΝΟΥΑΡΙΟΣ!A28</f>
        <v>45683</v>
      </c>
      <c r="B40" s="4">
        <f>[1]ΙΑΝΟΥΑΡΙΟΣ!B28</f>
        <v>1.8160000000000001</v>
      </c>
      <c r="C40" s="5">
        <f t="shared" si="0"/>
        <v>1.4645161290322581</v>
      </c>
      <c r="D40" s="4">
        <f>[1]ΙΑΝΟΥΑΡΙΟΣ!C28</f>
        <v>2.036</v>
      </c>
      <c r="E40" s="5">
        <f t="shared" si="1"/>
        <v>1.6419354838709679</v>
      </c>
      <c r="F40" s="4">
        <f>[1]ΙΑΝΟΥΑΡΙΟΣ!D28</f>
        <v>1.613</v>
      </c>
      <c r="G40" s="5">
        <f t="shared" si="2"/>
        <v>1.3008064516129032</v>
      </c>
      <c r="H40" s="4">
        <f>[1]ΙΑΝΟΥΑΡΙΟΣ!E28</f>
        <v>0.93500000000000005</v>
      </c>
      <c r="I40" s="5">
        <f t="shared" si="3"/>
        <v>0.75403225806451613</v>
      </c>
      <c r="J40" s="4">
        <f>[1]ΙΑΝΟΥΑΡΙΟΣ!F28</f>
        <v>1.268</v>
      </c>
      <c r="K40" s="5">
        <f t="shared" si="4"/>
        <v>1.0225806451612904</v>
      </c>
      <c r="L40" s="4" t="str">
        <f>[1]ΙΑΝΟΥΑΡΙΟΣ!G28</f>
        <v>6815/28-1-2025</v>
      </c>
    </row>
    <row r="41" spans="1:12" x14ac:dyDescent="0.25">
      <c r="A41" s="3">
        <f>[1]ΙΑΝΟΥΑΡΙΟΣ!A29</f>
        <v>45684</v>
      </c>
      <c r="B41" s="4">
        <f>[1]ΙΑΝΟΥΑΡΙΟΣ!B29</f>
        <v>1.8180000000000001</v>
      </c>
      <c r="C41" s="5">
        <f t="shared" si="0"/>
        <v>1.4661290322580647</v>
      </c>
      <c r="D41" s="4">
        <f>[1]ΙΑΝΟΥΑΡΙΟΣ!C29</f>
        <v>2.0339999999999998</v>
      </c>
      <c r="E41" s="5">
        <f t="shared" si="1"/>
        <v>1.6403225806451611</v>
      </c>
      <c r="F41" s="4">
        <f>[1]ΙΑΝΟΥΑΡΙΟΣ!D29</f>
        <v>1.613</v>
      </c>
      <c r="G41" s="5">
        <f t="shared" si="2"/>
        <v>1.3008064516129032</v>
      </c>
      <c r="H41" s="4">
        <f>[1]ΙΑΝΟΥΑΡΙΟΣ!E29</f>
        <v>0.93500000000000005</v>
      </c>
      <c r="I41" s="5">
        <f t="shared" si="3"/>
        <v>0.75403225806451613</v>
      </c>
      <c r="J41" s="4">
        <f>[1]ΙΑΝΟΥΑΡΙΟΣ!F29</f>
        <v>1.266</v>
      </c>
      <c r="K41" s="5">
        <f t="shared" si="4"/>
        <v>1.0209677419354839</v>
      </c>
      <c r="L41" s="4" t="str">
        <f>[1]ΙΑΝΟΥΑΡΙΟΣ!G29</f>
        <v>7201/29-1-2025</v>
      </c>
    </row>
    <row r="42" spans="1:12" x14ac:dyDescent="0.25">
      <c r="A42" s="3">
        <f>[1]ΙΑΝΟΥΑΡΙΟΣ!A30</f>
        <v>45685</v>
      </c>
      <c r="B42" s="4">
        <f>[1]ΙΑΝΟΥΑΡΙΟΣ!B30</f>
        <v>1.8180000000000001</v>
      </c>
      <c r="C42" s="5">
        <f t="shared" si="0"/>
        <v>1.4661290322580647</v>
      </c>
      <c r="D42" s="4">
        <f>[1]ΙΑΝΟΥΑΡΙΟΣ!C30</f>
        <v>2.0390000000000001</v>
      </c>
      <c r="E42" s="5">
        <f t="shared" si="1"/>
        <v>1.6443548387096776</v>
      </c>
      <c r="F42" s="4">
        <f>[1]ΙΑΝΟΥΑΡΙΟΣ!D30</f>
        <v>1.6080000000000001</v>
      </c>
      <c r="G42" s="5">
        <f t="shared" si="2"/>
        <v>1.2967741935483872</v>
      </c>
      <c r="H42" s="4">
        <f>[1]ΙΑΝΟΥΑΡΙΟΣ!E30</f>
        <v>0.93500000000000005</v>
      </c>
      <c r="I42" s="5">
        <f t="shared" si="3"/>
        <v>0.75403225806451613</v>
      </c>
      <c r="J42" s="4">
        <f>[1]ΙΑΝΟΥΑΡΙΟΣ!F30</f>
        <v>1.26</v>
      </c>
      <c r="K42" s="5">
        <f t="shared" si="4"/>
        <v>1.0161290322580645</v>
      </c>
      <c r="L42" s="4" t="str">
        <f>[1]ΙΑΝΟΥΑΡΙΟΣ!G30</f>
        <v>7826/30-1-2025</v>
      </c>
    </row>
    <row r="43" spans="1:12" x14ac:dyDescent="0.25">
      <c r="A43" s="3">
        <f>[1]ΙΑΝΟΥΑΡΙΟΣ!A31</f>
        <v>45686</v>
      </c>
      <c r="B43" s="4">
        <f>[1]ΙΑΝΟΥΑΡΙΟΣ!B31</f>
        <v>1.8180000000000001</v>
      </c>
      <c r="C43" s="5">
        <f t="shared" si="0"/>
        <v>1.4661290322580647</v>
      </c>
      <c r="D43" s="4">
        <f>[1]ΙΑΝΟΥΑΡΙΟΣ!C31</f>
        <v>2.0430000000000001</v>
      </c>
      <c r="E43" s="5">
        <f t="shared" si="1"/>
        <v>1.6475806451612904</v>
      </c>
      <c r="F43" s="4">
        <f>[1]ΙΑΝΟΥΑΡΙΟΣ!D31</f>
        <v>1.605</v>
      </c>
      <c r="G43" s="5">
        <f t="shared" si="2"/>
        <v>1.2943548387096775</v>
      </c>
      <c r="H43" s="4">
        <f>[1]ΙΑΝΟΥΑΡΙΟΣ!E31</f>
        <v>0.93500000000000005</v>
      </c>
      <c r="I43" s="5">
        <f t="shared" si="3"/>
        <v>0.75403225806451613</v>
      </c>
      <c r="J43" s="4">
        <f>[1]ΙΑΝΟΥΑΡΙΟΣ!F31</f>
        <v>1.2549999999999999</v>
      </c>
      <c r="K43" s="5">
        <f t="shared" si="4"/>
        <v>1.0120967741935483</v>
      </c>
      <c r="L43" s="4" t="str">
        <f>[1]ΙΑΝΟΥΑΡΙΟΣ!G31</f>
        <v>7992/30-1-2025</v>
      </c>
    </row>
    <row r="44" spans="1:12" x14ac:dyDescent="0.25">
      <c r="A44" s="3">
        <f>[1]ΙΑΝΟΥΑΡΙΟΣ!A32</f>
        <v>45687</v>
      </c>
      <c r="B44" s="4">
        <f>[1]ΙΑΝΟΥΑΡΙΟΣ!B32</f>
        <v>1.8180000000000001</v>
      </c>
      <c r="C44" s="5">
        <f t="shared" si="0"/>
        <v>1.4661290322580647</v>
      </c>
      <c r="D44" s="4">
        <f>[1]ΙΑΝΟΥΑΡΙΟΣ!C32</f>
        <v>2.036</v>
      </c>
      <c r="E44" s="5">
        <f t="shared" si="1"/>
        <v>1.6419354838709679</v>
      </c>
      <c r="F44" s="4">
        <f>[1]ΙΑΝΟΥΑΡΙΟΣ!D32</f>
        <v>1.6040000000000001</v>
      </c>
      <c r="G44" s="5">
        <f t="shared" si="2"/>
        <v>1.2935483870967743</v>
      </c>
      <c r="H44" s="4">
        <f>[1]ΙΑΝΟΥΑΡΙΟΣ!E32</f>
        <v>0.93700000000000006</v>
      </c>
      <c r="I44" s="5">
        <f t="shared" si="3"/>
        <v>0.75564516129032266</v>
      </c>
      <c r="J44" s="4">
        <f>[1]ΙΑΝΟΥΑΡΙΟΣ!F32</f>
        <v>1.2549999999999999</v>
      </c>
      <c r="K44" s="5">
        <f t="shared" si="4"/>
        <v>1.0120967741935483</v>
      </c>
      <c r="L44" s="4">
        <f>[1]ΙΑΝΟΥΑΡΙΟΣ!G32</f>
        <v>0</v>
      </c>
    </row>
    <row r="45" spans="1:12" x14ac:dyDescent="0.25">
      <c r="A45" s="3">
        <f>[1]ΙΑΝΟΥΑΡΙΟΣ!A33</f>
        <v>45688</v>
      </c>
      <c r="B45" s="4">
        <f>[1]ΙΑΝΟΥΑΡΙΟΣ!B33</f>
        <v>1.8169999999999999</v>
      </c>
      <c r="C45" s="5">
        <f t="shared" si="0"/>
        <v>1.4653225806451613</v>
      </c>
      <c r="D45" s="4">
        <f>[1]ΙΑΝΟΥΑΡΙΟΣ!C33</f>
        <v>2.036</v>
      </c>
      <c r="E45" s="5">
        <f t="shared" si="1"/>
        <v>1.6419354838709679</v>
      </c>
      <c r="F45" s="4">
        <f>[1]ΙΑΝΟΥΑΡΙΟΣ!D33</f>
        <v>1.603</v>
      </c>
      <c r="G45" s="5">
        <f t="shared" si="2"/>
        <v>1.292741935483871</v>
      </c>
      <c r="H45" s="4">
        <f>[1]ΙΑΝΟΥΑΡΙΟΣ!E33</f>
        <v>0.93799999999999994</v>
      </c>
      <c r="I45" s="5">
        <f t="shared" si="3"/>
        <v>0.75645161290322582</v>
      </c>
      <c r="J45" s="4">
        <f>[1]ΙΑΝΟΥΑΡΙΟΣ!F33</f>
        <v>1.25</v>
      </c>
      <c r="K45" s="5">
        <f t="shared" si="4"/>
        <v>1.0080645161290323</v>
      </c>
      <c r="L45" s="4">
        <f>[1]ΙΑΝΟΥΑΡΙΟΣ!G33</f>
        <v>0</v>
      </c>
    </row>
    <row r="46" spans="1:12" x14ac:dyDescent="0.25">
      <c r="A46" s="6" t="s">
        <v>20</v>
      </c>
      <c r="B46" s="7">
        <f>AVERAGE(B15:B45)</f>
        <v>1.7964193548387093</v>
      </c>
      <c r="C46" s="8"/>
      <c r="D46" s="7">
        <f>AVERAGE(D15:D45)</f>
        <v>2.0156129032258061</v>
      </c>
      <c r="E46" s="8"/>
      <c r="F46" s="7">
        <f>AVERAGE(F15:F45)</f>
        <v>1.5843225806451613</v>
      </c>
      <c r="G46" s="8"/>
      <c r="H46" s="7">
        <f>AVERAGE(H15:H45)</f>
        <v>0.93196774193548371</v>
      </c>
      <c r="I46" s="8"/>
      <c r="J46" s="7">
        <f>AVERAGE(J15:J45)</f>
        <v>1.2392258064516128</v>
      </c>
      <c r="K46" s="8"/>
      <c r="L46" s="9"/>
    </row>
    <row r="47" spans="1:12" ht="23.25" x14ac:dyDescent="0.25">
      <c r="A47" s="10" t="s">
        <v>21</v>
      </c>
      <c r="B47" s="11">
        <f>B46</f>
        <v>1.7964193548387093</v>
      </c>
      <c r="C47" s="11"/>
      <c r="D47" s="11">
        <f>D46</f>
        <v>2.0156129032258061</v>
      </c>
      <c r="E47" s="11"/>
      <c r="F47" s="11">
        <f>F46</f>
        <v>1.5843225806451613</v>
      </c>
      <c r="G47" s="11"/>
      <c r="H47" s="11">
        <f>H46</f>
        <v>0.93196774193548371</v>
      </c>
      <c r="I47" s="11"/>
      <c r="J47" s="11">
        <f>J46</f>
        <v>1.2392258064516128</v>
      </c>
      <c r="K47" s="11"/>
      <c r="L47" s="9"/>
    </row>
    <row r="48" spans="1:12" x14ac:dyDescent="0.25">
      <c r="A48" s="27" t="s">
        <v>22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25">
      <c r="A50" s="27" t="s">
        <v>23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12"/>
      <c r="B54" s="12"/>
      <c r="C54" s="12"/>
      <c r="D54" s="12"/>
      <c r="E54" s="12"/>
      <c r="F54" s="12"/>
      <c r="G54" s="12"/>
      <c r="H54" s="25" t="s">
        <v>24</v>
      </c>
      <c r="I54" s="26"/>
      <c r="J54" s="26"/>
      <c r="K54" s="26"/>
      <c r="L54" s="26"/>
    </row>
    <row r="55" spans="1:12" x14ac:dyDescent="0.25">
      <c r="A55" s="12"/>
      <c r="B55" s="12"/>
      <c r="C55" s="12"/>
      <c r="D55" s="12"/>
      <c r="E55" s="12"/>
      <c r="F55" s="12"/>
      <c r="G55" s="12"/>
      <c r="H55" s="25" t="s">
        <v>26</v>
      </c>
      <c r="I55" s="26"/>
      <c r="J55" s="26"/>
      <c r="K55" s="26"/>
      <c r="L55" s="26"/>
    </row>
    <row r="56" spans="1:12" x14ac:dyDescent="0.25">
      <c r="A56" s="12"/>
      <c r="B56" s="12"/>
      <c r="C56" s="12"/>
      <c r="D56" s="12"/>
      <c r="E56" s="12"/>
      <c r="F56" s="12"/>
      <c r="G56" s="12"/>
      <c r="H56" s="25"/>
      <c r="I56" s="25"/>
      <c r="J56" s="25"/>
      <c r="K56" s="25"/>
      <c r="L56" s="25"/>
    </row>
    <row r="57" spans="1:12" x14ac:dyDescent="0.25">
      <c r="H57" s="25"/>
      <c r="I57" s="26"/>
      <c r="J57" s="26"/>
      <c r="K57" s="26"/>
      <c r="L57" s="26"/>
    </row>
    <row r="58" spans="1:12" x14ac:dyDescent="0.25">
      <c r="H58" s="25"/>
      <c r="I58" s="26"/>
      <c r="J58" s="26"/>
      <c r="K58" s="26"/>
      <c r="L58" s="26"/>
    </row>
    <row r="59" spans="1:12" x14ac:dyDescent="0.25">
      <c r="H59" s="25" t="s">
        <v>27</v>
      </c>
      <c r="I59" s="26"/>
      <c r="J59" s="26"/>
      <c r="K59" s="26"/>
      <c r="L59" s="26"/>
    </row>
    <row r="60" spans="1:12" x14ac:dyDescent="0.25">
      <c r="H60" s="25" t="s">
        <v>28</v>
      </c>
      <c r="I60" s="26"/>
      <c r="J60" s="26"/>
      <c r="K60" s="26"/>
      <c r="L60" s="26"/>
    </row>
    <row r="61" spans="1:12" x14ac:dyDescent="0.25">
      <c r="H61" s="13"/>
      <c r="I61" s="14"/>
      <c r="J61" s="14"/>
      <c r="K61" s="14"/>
      <c r="L61" s="14"/>
    </row>
    <row r="62" spans="1:12" x14ac:dyDescent="0.25">
      <c r="A62" s="15" t="s">
        <v>25</v>
      </c>
      <c r="H62" s="13"/>
      <c r="I62" s="14"/>
      <c r="J62" s="14"/>
      <c r="K62" s="14"/>
      <c r="L62" s="14"/>
    </row>
    <row r="63" spans="1:12" x14ac:dyDescent="0.25">
      <c r="A63" t="s">
        <v>5</v>
      </c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  <row r="73" spans="8:12" x14ac:dyDescent="0.25">
      <c r="H73" s="13"/>
      <c r="I73" s="14"/>
      <c r="J73" s="14"/>
      <c r="K73" s="14"/>
      <c r="L73" s="14"/>
    </row>
  </sheetData>
  <mergeCells count="17">
    <mergeCell ref="H58:L58"/>
    <mergeCell ref="H59:L59"/>
    <mergeCell ref="H60:L60"/>
    <mergeCell ref="A48:L49"/>
    <mergeCell ref="A50:L50"/>
    <mergeCell ref="H54:L54"/>
    <mergeCell ref="H55:L55"/>
    <mergeCell ref="H56:L56"/>
    <mergeCell ref="H57:L57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ΙΑΝΟΥΑΡΙΟΣ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2025-02-03T09:00:45Z</cp:lastPrinted>
  <dcterms:created xsi:type="dcterms:W3CDTF">2025-02-03T07:24:38Z</dcterms:created>
  <dcterms:modified xsi:type="dcterms:W3CDTF">2025-02-03T09:07:42Z</dcterms:modified>
</cp:coreProperties>
</file>